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tiana\Desktop\питание 2026-2027 год\"/>
    </mc:Choice>
  </mc:AlternateContent>
  <bookViews>
    <workbookView xWindow="0" yWindow="0" windowWidth="20490" windowHeight="7665"/>
  </bookViews>
  <sheets>
    <sheet name="Лист1" sheetId="1" r:id="rId1"/>
  </sheets>
  <definedNames>
    <definedName name="_xlnm._FilterDatabase" localSheetId="0" hidden="1">Лист1!$A$5:$L$20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1" l="1"/>
  <c r="L171" i="1"/>
  <c r="B202" i="1"/>
  <c r="A202" i="1"/>
  <c r="L201" i="1"/>
  <c r="J201" i="1"/>
  <c r="I201" i="1"/>
  <c r="H201" i="1"/>
  <c r="G201" i="1"/>
  <c r="F201" i="1"/>
  <c r="B192" i="1"/>
  <c r="A192" i="1"/>
  <c r="L191" i="1"/>
  <c r="L202" i="1" s="1"/>
  <c r="J191" i="1"/>
  <c r="J202" i="1" s="1"/>
  <c r="I191" i="1"/>
  <c r="I202" i="1" s="1"/>
  <c r="H191" i="1"/>
  <c r="H202" i="1" s="1"/>
  <c r="G191" i="1"/>
  <c r="G202" i="1" s="1"/>
  <c r="F191" i="1"/>
  <c r="F202" i="1" s="1"/>
  <c r="B182" i="1"/>
  <c r="L181" i="1"/>
  <c r="J181" i="1"/>
  <c r="I181" i="1"/>
  <c r="H181" i="1"/>
  <c r="G181" i="1"/>
  <c r="F181" i="1"/>
  <c r="B172" i="1"/>
  <c r="A172" i="1"/>
  <c r="A182" i="1" s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31" i="1"/>
  <c r="L142" i="1" s="1"/>
  <c r="J131" i="1"/>
  <c r="J142" i="1" s="1"/>
  <c r="I131" i="1"/>
  <c r="I142" i="1" s="1"/>
  <c r="H131" i="1"/>
  <c r="H142" i="1" s="1"/>
  <c r="G131" i="1"/>
  <c r="G142" i="1" s="1"/>
  <c r="F131" i="1"/>
  <c r="F142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103" i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03" i="1" s="1"/>
  <c r="H13" i="1"/>
  <c r="H24" i="1" s="1"/>
  <c r="G13" i="1"/>
  <c r="G24" i="1" s="1"/>
  <c r="G203" i="1" s="1"/>
  <c r="F13" i="1"/>
  <c r="F24" i="1" s="1"/>
  <c r="F203" i="1" l="1"/>
  <c r="H203" i="1"/>
  <c r="J203" i="1"/>
  <c r="L203" i="1"/>
</calcChain>
</file>

<file path=xl/sharedStrings.xml><?xml version="1.0" encoding="utf-8"?>
<sst xmlns="http://schemas.openxmlformats.org/spreadsheetml/2006/main" count="340" uniqueCount="109">
  <si>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</si>
  <si>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</si>
  <si>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</si>
  <si>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</si>
  <si>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</si>
  <si>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</si>
  <si>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</si>
  <si>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</si>
  <si>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</si>
  <si>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</si>
  <si>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</si>
  <si>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</si>
  <si>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</si>
  <si>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</si>
  <si>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</si>
  <si>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</si>
  <si>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</si>
  <si>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</si>
  <si>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</si>
  <si>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</si>
  <si>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</si>
  <si>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</si>
  <si>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</si>
  <si>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</si>
  <si>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</si>
  <si>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</si>
  <si>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</si>
  <si>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</si>
  <si>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</si>
  <si>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</si>
  <si>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</si>
  <si>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</si>
  <si>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</si>
  <si>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</si>
  <si>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</si>
  <si>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</si>
  <si>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</si>
  <si>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</si>
  <si>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</si>
  <si>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</si>
  <si>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</si>
  <si>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</si>
  <si>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</si>
  <si>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</si>
  <si>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</si>
  <si>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</si>
  <si>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</si>
  <si>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</si>
  <si>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</si>
  <si>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</si>
  <si>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</si>
  <si>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</si>
  <si>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</si>
  <si>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</si>
  <si>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</si>
  <si>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</si>
  <si>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</si>
  <si>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</si>
  <si>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</si>
  <si>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</si>
  <si>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</si>
  <si>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</si>
  <si>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</si>
  <si>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</si>
  <si>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</si>
  <si>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</si>
  <si>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</si>
  <si>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</si>
  <si>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</si>
  <si>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</si>
  <si>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</si>
  <si>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</si>
  <si>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</si>
  <si>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</si>
  <si>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</si>
  <si>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</si>
  <si>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</si>
  <si>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</si>
  <si>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</si>
  <si>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</si>
  <si>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</si>
  <si>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</si>
  <si>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</si>
  <si>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</si>
  <si>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</si>
  <si>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</si>
  <si>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</si>
  <si>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</si>
  <si>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</si>
  <si>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</si>
  <si>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</si>
  <si>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</si>
  <si>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</si>
  <si>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</si>
  <si>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</si>
  <si>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</si>
  <si>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</si>
  <si>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</si>
  <si>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</si>
  <si>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</si>
  <si>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</si>
  <si>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</si>
  <si>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</si>
  <si>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</si>
  <si>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</si>
  <si>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</si>
  <si>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</si>
  <si>
    <t>Брысикова Валентина Ивановна</t>
  </si>
  <si>
    <t>МБОУ Чернокурьинская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</si>
</sst>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64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64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64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64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topLeftCell="B1" workbookViewId="0">
      <selection activeCell="Q8" sqref="Q8"/>
    </sheetView>
  </sheetViews>
  <sheetFormatPr defaultColWidth="9" defaultRowHeight="12" customHeight="1"/>
  <cols>
    <col min="1" max="1" width="7.85546875" style="1" customWidth="1"/>
    <col min="2" max="2" width="7.42578125" style="1" customWidth="1"/>
    <col min="3" max="3" width="9.140625" style="2"/>
    <col min="4" max="4" width="11.5703125" style="2" customWidth="1"/>
    <col min="5" max="5" width="35.7109375" style="3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5"/>
    <col min="13" max="13" width="2.7109375" style="1" customWidth="1"/>
    <col min="14" max="14" width="3.140625" style="1" customWidth="1"/>
    <col min="15" max="16358" width="9.140625" style="1"/>
    <col min="16359" max="16384" width="9" style="1"/>
  </cols>
  <sheetData>
    <row r="1" spans="1:12" ht="15" customHeight="1">
      <c r="A1" s="2" t="s">
        <v>0</v>
      </c>
      <c r="C1" s="185" t="s">
        <v>108</v>
      </c>
      <c r="D1" s="186"/>
      <c r="E1" s="187"/>
      <c r="F1" s="4" t="s">
        <v>1</v>
      </c>
      <c r="G1" s="4" t="s">
        <v>2</v>
      </c>
      <c r="H1" s="188" t="s">
        <v>3</v>
      </c>
      <c r="I1" s="188"/>
      <c r="J1" s="188"/>
      <c r="K1" s="188"/>
    </row>
    <row r="2" spans="1:12" ht="16.5" customHeight="1">
      <c r="A2" s="6" t="s">
        <v>4</v>
      </c>
      <c r="C2" s="1"/>
      <c r="G2" s="4" t="s">
        <v>5</v>
      </c>
      <c r="H2" s="188" t="s">
        <v>107</v>
      </c>
      <c r="I2" s="188"/>
      <c r="J2" s="188"/>
      <c r="K2" s="188"/>
    </row>
    <row r="3" spans="1:12" ht="15.75" customHeight="1">
      <c r="A3" s="7" t="s">
        <v>6</v>
      </c>
      <c r="C3" s="1"/>
      <c r="D3" s="8"/>
      <c r="E3" s="9" t="s">
        <v>7</v>
      </c>
      <c r="G3" s="4" t="s">
        <v>8</v>
      </c>
      <c r="H3" s="10">
        <v>31</v>
      </c>
      <c r="I3" s="10">
        <v>8</v>
      </c>
      <c r="J3" s="11">
        <v>2026</v>
      </c>
      <c r="K3" s="12"/>
    </row>
    <row r="4" spans="1:12" ht="12" customHeight="1">
      <c r="C4" s="1"/>
      <c r="D4" s="7"/>
      <c r="H4" s="13" t="s">
        <v>9</v>
      </c>
      <c r="I4" s="13" t="s">
        <v>10</v>
      </c>
      <c r="J4" s="13" t="s">
        <v>11</v>
      </c>
    </row>
    <row r="5" spans="1:12" ht="36" customHeight="1">
      <c r="A5" s="14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9" t="s">
        <v>23</v>
      </c>
    </row>
    <row r="6" spans="1:12" ht="12" customHeight="1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200</v>
      </c>
      <c r="G6" s="26">
        <v>8.3000000000000007</v>
      </c>
      <c r="H6" s="26">
        <v>10.1</v>
      </c>
      <c r="I6" s="26">
        <v>37.6</v>
      </c>
      <c r="J6" s="26">
        <v>274.89999999999998</v>
      </c>
      <c r="K6" s="27" t="s">
        <v>27</v>
      </c>
      <c r="L6" s="28">
        <v>34</v>
      </c>
    </row>
    <row r="7" spans="1:12" ht="12" customHeight="1">
      <c r="A7" s="29"/>
      <c r="B7" s="30"/>
      <c r="C7" s="31"/>
      <c r="D7" s="32" t="s">
        <v>28</v>
      </c>
      <c r="E7" s="33" t="s">
        <v>29</v>
      </c>
      <c r="F7" s="34">
        <v>20</v>
      </c>
      <c r="G7" s="35">
        <v>1.3</v>
      </c>
      <c r="H7" s="35">
        <v>0.2</v>
      </c>
      <c r="I7" s="35">
        <v>6.7</v>
      </c>
      <c r="J7" s="35">
        <v>34.200000000000003</v>
      </c>
      <c r="K7" s="36" t="s">
        <v>30</v>
      </c>
      <c r="L7" s="37">
        <v>1.3</v>
      </c>
    </row>
    <row r="8" spans="1:12" ht="12" customHeight="1">
      <c r="A8" s="29"/>
      <c r="B8" s="30"/>
      <c r="C8" s="31"/>
      <c r="D8" s="38" t="s">
        <v>31</v>
      </c>
      <c r="E8" s="24" t="s">
        <v>32</v>
      </c>
      <c r="F8" s="25">
        <v>200</v>
      </c>
      <c r="G8" s="26">
        <v>4.7</v>
      </c>
      <c r="H8" s="26">
        <v>3.5</v>
      </c>
      <c r="I8" s="26">
        <v>12.5</v>
      </c>
      <c r="J8" s="26">
        <v>100.4</v>
      </c>
      <c r="K8" s="27" t="s">
        <v>33</v>
      </c>
      <c r="L8" s="37">
        <v>22</v>
      </c>
    </row>
    <row r="9" spans="1:12" ht="12" customHeight="1">
      <c r="A9" s="29"/>
      <c r="B9" s="30"/>
      <c r="C9" s="31"/>
      <c r="D9" s="38" t="s">
        <v>28</v>
      </c>
      <c r="E9" s="24" t="s">
        <v>34</v>
      </c>
      <c r="F9" s="25">
        <v>25</v>
      </c>
      <c r="G9" s="26">
        <v>1.9</v>
      </c>
      <c r="H9" s="26">
        <v>0.2</v>
      </c>
      <c r="I9" s="26">
        <v>12.3</v>
      </c>
      <c r="J9" s="26">
        <v>58.6</v>
      </c>
      <c r="K9" s="27" t="s">
        <v>30</v>
      </c>
      <c r="L9" s="39">
        <v>1.95</v>
      </c>
    </row>
    <row r="10" spans="1:12" ht="12" customHeight="1">
      <c r="A10" s="29"/>
      <c r="B10" s="30"/>
      <c r="C10" s="31"/>
      <c r="D10" s="38" t="s">
        <v>35</v>
      </c>
      <c r="E10" s="24" t="s">
        <v>36</v>
      </c>
      <c r="F10" s="25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27" t="s">
        <v>30</v>
      </c>
      <c r="L10" s="37">
        <v>20</v>
      </c>
    </row>
    <row r="11" spans="1:12" ht="12" customHeight="1">
      <c r="A11" s="29"/>
      <c r="B11" s="30"/>
      <c r="C11" s="31"/>
      <c r="D11" s="32" t="s">
        <v>37</v>
      </c>
      <c r="E11" s="33" t="s">
        <v>38</v>
      </c>
      <c r="F11" s="34">
        <v>15</v>
      </c>
      <c r="G11" s="35">
        <v>3.5</v>
      </c>
      <c r="H11" s="35">
        <v>4.4000000000000004</v>
      </c>
      <c r="I11" s="34">
        <v>0</v>
      </c>
      <c r="J11" s="35">
        <v>53.7</v>
      </c>
      <c r="K11" s="36" t="s">
        <v>39</v>
      </c>
      <c r="L11" s="40">
        <v>10.4</v>
      </c>
    </row>
    <row r="12" spans="1:12" ht="12" customHeight="1">
      <c r="A12" s="29"/>
      <c r="B12" s="30"/>
      <c r="C12" s="31"/>
      <c r="D12" s="32" t="s">
        <v>25</v>
      </c>
      <c r="E12" s="41"/>
      <c r="F12" s="42"/>
      <c r="G12" s="43"/>
      <c r="H12" s="43"/>
      <c r="I12" s="43"/>
      <c r="J12" s="43"/>
      <c r="K12" s="44"/>
      <c r="L12" s="37"/>
    </row>
    <row r="13" spans="1:12" ht="12" customHeight="1">
      <c r="A13" s="45"/>
      <c r="B13" s="46"/>
      <c r="C13" s="47"/>
      <c r="D13" s="48" t="s">
        <v>40</v>
      </c>
      <c r="E13" s="49"/>
      <c r="F13" s="50">
        <f>SUM(F6:F12)</f>
        <v>560</v>
      </c>
      <c r="G13" s="51">
        <f>SUM(G6:G12)</f>
        <v>20.099999999999998</v>
      </c>
      <c r="H13" s="51">
        <f>SUM(H6:H12)</f>
        <v>18.799999999999997</v>
      </c>
      <c r="I13" s="51">
        <f>SUM(I6:I12)</f>
        <v>78.900000000000006</v>
      </c>
      <c r="J13" s="51">
        <f>SUM(J6:J12)</f>
        <v>566.20000000000005</v>
      </c>
      <c r="K13" s="52"/>
      <c r="L13" s="53">
        <f>SUM(L6:L12)</f>
        <v>89.65</v>
      </c>
    </row>
    <row r="14" spans="1:12" ht="12" customHeight="1">
      <c r="A14" s="54">
        <f>A6</f>
        <v>1</v>
      </c>
      <c r="B14" s="55">
        <f>B6</f>
        <v>1</v>
      </c>
      <c r="C14" s="56" t="s">
        <v>41</v>
      </c>
      <c r="D14" s="38" t="s">
        <v>42</v>
      </c>
      <c r="E14" s="41"/>
      <c r="F14" s="42"/>
      <c r="G14" s="43"/>
      <c r="H14" s="43"/>
      <c r="I14" s="43"/>
      <c r="J14" s="43"/>
      <c r="K14" s="44"/>
      <c r="L14" s="37"/>
    </row>
    <row r="15" spans="1:12" ht="12" customHeight="1">
      <c r="A15" s="29"/>
      <c r="B15" s="30"/>
      <c r="C15" s="31"/>
      <c r="D15" s="38" t="s">
        <v>43</v>
      </c>
      <c r="E15" s="41"/>
      <c r="F15" s="42"/>
      <c r="G15" s="43"/>
      <c r="H15" s="43"/>
      <c r="I15" s="43"/>
      <c r="J15" s="43"/>
      <c r="K15" s="44"/>
      <c r="L15" s="37"/>
    </row>
    <row r="16" spans="1:12" ht="12" customHeight="1">
      <c r="A16" s="29"/>
      <c r="B16" s="30"/>
      <c r="C16" s="31"/>
      <c r="D16" s="38" t="s">
        <v>44</v>
      </c>
      <c r="E16" s="41"/>
      <c r="F16" s="42"/>
      <c r="G16" s="43"/>
      <c r="H16" s="43"/>
      <c r="I16" s="43"/>
      <c r="J16" s="43"/>
      <c r="K16" s="44"/>
      <c r="L16" s="37"/>
    </row>
    <row r="17" spans="1:12" ht="12" customHeight="1">
      <c r="A17" s="29"/>
      <c r="B17" s="30"/>
      <c r="C17" s="31"/>
      <c r="D17" s="38" t="s">
        <v>45</v>
      </c>
      <c r="E17" s="41"/>
      <c r="F17" s="42"/>
      <c r="G17" s="43"/>
      <c r="H17" s="43"/>
      <c r="I17" s="43"/>
      <c r="J17" s="43"/>
      <c r="K17" s="44"/>
      <c r="L17" s="37"/>
    </row>
    <row r="18" spans="1:12" ht="12" customHeight="1">
      <c r="A18" s="29"/>
      <c r="B18" s="30"/>
      <c r="C18" s="31"/>
      <c r="D18" s="38" t="s">
        <v>46</v>
      </c>
      <c r="E18" s="41"/>
      <c r="F18" s="42"/>
      <c r="G18" s="43"/>
      <c r="H18" s="43"/>
      <c r="I18" s="43"/>
      <c r="J18" s="43"/>
      <c r="K18" s="44"/>
      <c r="L18" s="37"/>
    </row>
    <row r="19" spans="1:12" ht="12" customHeight="1">
      <c r="A19" s="29"/>
      <c r="B19" s="30"/>
      <c r="C19" s="31"/>
      <c r="D19" s="38" t="s">
        <v>47</v>
      </c>
      <c r="E19" s="41"/>
      <c r="F19" s="42"/>
      <c r="G19" s="43"/>
      <c r="H19" s="43"/>
      <c r="I19" s="43"/>
      <c r="J19" s="43"/>
      <c r="K19" s="44"/>
      <c r="L19" s="37"/>
    </row>
    <row r="20" spans="1:12" ht="12" customHeight="1">
      <c r="A20" s="29"/>
      <c r="B20" s="30"/>
      <c r="C20" s="31"/>
      <c r="D20" s="38" t="s">
        <v>48</v>
      </c>
      <c r="E20" s="41"/>
      <c r="F20" s="42"/>
      <c r="G20" s="43"/>
      <c r="H20" s="43"/>
      <c r="I20" s="43"/>
      <c r="J20" s="43"/>
      <c r="K20" s="44"/>
      <c r="L20" s="37"/>
    </row>
    <row r="21" spans="1:12" ht="12" customHeight="1">
      <c r="A21" s="29"/>
      <c r="B21" s="30"/>
      <c r="C21" s="31"/>
      <c r="D21" s="32"/>
      <c r="E21" s="41"/>
      <c r="F21" s="42"/>
      <c r="G21" s="43"/>
      <c r="H21" s="43"/>
      <c r="I21" s="43"/>
      <c r="J21" s="43"/>
      <c r="K21" s="44"/>
      <c r="L21" s="37"/>
    </row>
    <row r="22" spans="1:12" ht="12" customHeight="1">
      <c r="A22" s="29"/>
      <c r="B22" s="30"/>
      <c r="C22" s="31"/>
      <c r="D22" s="32"/>
      <c r="E22" s="41"/>
      <c r="F22" s="42"/>
      <c r="G22" s="43"/>
      <c r="H22" s="43"/>
      <c r="I22" s="43"/>
      <c r="J22" s="43"/>
      <c r="K22" s="44"/>
      <c r="L22" s="37"/>
    </row>
    <row r="23" spans="1:12" ht="12" customHeight="1">
      <c r="A23" s="45"/>
      <c r="B23" s="46"/>
      <c r="C23" s="47"/>
      <c r="D23" s="48" t="s">
        <v>40</v>
      </c>
      <c r="E23" s="49"/>
      <c r="F23" s="50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57"/>
      <c r="L23" s="53">
        <f t="shared" ref="L23" si="1">SUM(L14:L22)</f>
        <v>0</v>
      </c>
    </row>
    <row r="24" spans="1:12" ht="12" customHeight="1">
      <c r="A24" s="58">
        <f>A6</f>
        <v>1</v>
      </c>
      <c r="B24" s="59">
        <f>B6</f>
        <v>1</v>
      </c>
      <c r="C24" s="189" t="s">
        <v>49</v>
      </c>
      <c r="D24" s="190"/>
      <c r="E24" s="60"/>
      <c r="F24" s="61">
        <f>F13+F23</f>
        <v>560</v>
      </c>
      <c r="G24" s="62">
        <f t="shared" ref="G24:J24" si="2">G13+G23</f>
        <v>20.099999999999998</v>
      </c>
      <c r="H24" s="62">
        <f t="shared" si="2"/>
        <v>18.799999999999997</v>
      </c>
      <c r="I24" s="62">
        <f t="shared" si="2"/>
        <v>78.900000000000006</v>
      </c>
      <c r="J24" s="62">
        <f t="shared" si="2"/>
        <v>566.20000000000005</v>
      </c>
      <c r="K24" s="63"/>
      <c r="L24" s="64">
        <f>L13+L23</f>
        <v>89.65</v>
      </c>
    </row>
    <row r="25" spans="1:12" ht="12" customHeight="1">
      <c r="A25" s="20">
        <v>1</v>
      </c>
      <c r="B25" s="65">
        <v>2</v>
      </c>
      <c r="C25" s="66" t="s">
        <v>24</v>
      </c>
      <c r="D25" s="23" t="s">
        <v>25</v>
      </c>
      <c r="E25" s="67" t="s">
        <v>50</v>
      </c>
      <c r="F25" s="68">
        <v>150</v>
      </c>
      <c r="G25" s="69">
        <v>8.1999999999999993</v>
      </c>
      <c r="H25" s="69">
        <v>6.3</v>
      </c>
      <c r="I25" s="69">
        <v>35.9</v>
      </c>
      <c r="J25" s="69">
        <v>233.7</v>
      </c>
      <c r="K25" s="70" t="s">
        <v>51</v>
      </c>
      <c r="L25" s="71">
        <v>19</v>
      </c>
    </row>
    <row r="26" spans="1:12" ht="12" customHeight="1">
      <c r="A26" s="29"/>
      <c r="B26" s="72"/>
      <c r="C26" s="73"/>
      <c r="D26" s="32" t="s">
        <v>28</v>
      </c>
      <c r="E26" s="33" t="s">
        <v>34</v>
      </c>
      <c r="F26" s="34">
        <v>30</v>
      </c>
      <c r="G26" s="35">
        <v>2.2999999999999998</v>
      </c>
      <c r="H26" s="35">
        <v>0.2</v>
      </c>
      <c r="I26" s="35">
        <v>14.8</v>
      </c>
      <c r="J26" s="35">
        <v>70.3</v>
      </c>
      <c r="K26" s="36" t="s">
        <v>30</v>
      </c>
      <c r="L26" s="74">
        <v>2.2999999999999998</v>
      </c>
    </row>
    <row r="27" spans="1:12" ht="12" customHeight="1">
      <c r="A27" s="29"/>
      <c r="B27" s="72"/>
      <c r="C27" s="73"/>
      <c r="D27" s="38" t="s">
        <v>31</v>
      </c>
      <c r="E27" s="75"/>
      <c r="F27" s="76"/>
      <c r="G27" s="77"/>
      <c r="H27" s="77"/>
      <c r="I27" s="77"/>
      <c r="J27" s="77"/>
      <c r="K27" s="78"/>
      <c r="L27" s="74"/>
    </row>
    <row r="28" spans="1:12" ht="12" customHeight="1">
      <c r="A28" s="29"/>
      <c r="B28" s="72"/>
      <c r="C28" s="73"/>
      <c r="D28" s="38" t="s">
        <v>28</v>
      </c>
      <c r="E28" s="67" t="s">
        <v>29</v>
      </c>
      <c r="F28" s="68">
        <v>25</v>
      </c>
      <c r="G28" s="69">
        <v>1.7</v>
      </c>
      <c r="H28" s="69">
        <v>0.3</v>
      </c>
      <c r="I28" s="69">
        <v>8.4</v>
      </c>
      <c r="J28" s="69">
        <v>42.7</v>
      </c>
      <c r="K28" s="70" t="s">
        <v>30</v>
      </c>
      <c r="L28" s="74">
        <v>1.67</v>
      </c>
    </row>
    <row r="29" spans="1:12" ht="12" customHeight="1">
      <c r="A29" s="29"/>
      <c r="B29" s="72"/>
      <c r="C29" s="73"/>
      <c r="D29" s="38" t="s">
        <v>35</v>
      </c>
      <c r="E29" s="75"/>
      <c r="F29" s="76"/>
      <c r="G29" s="77"/>
      <c r="H29" s="77"/>
      <c r="I29" s="77"/>
      <c r="J29" s="77"/>
      <c r="K29" s="78"/>
      <c r="L29" s="74"/>
    </row>
    <row r="30" spans="1:12" ht="12" customHeight="1">
      <c r="A30" s="29"/>
      <c r="B30" s="72"/>
      <c r="C30" s="73"/>
      <c r="D30" s="32" t="s">
        <v>42</v>
      </c>
      <c r="E30" s="33" t="s">
        <v>52</v>
      </c>
      <c r="F30" s="34">
        <v>60</v>
      </c>
      <c r="G30" s="35">
        <v>0.7</v>
      </c>
      <c r="H30" s="35">
        <v>0.1</v>
      </c>
      <c r="I30" s="35">
        <v>2.2999999999999998</v>
      </c>
      <c r="J30" s="35">
        <v>12.8</v>
      </c>
      <c r="K30" s="36" t="s">
        <v>53</v>
      </c>
      <c r="L30" s="79">
        <v>15</v>
      </c>
    </row>
    <row r="31" spans="1:12" ht="12" customHeight="1">
      <c r="A31" s="29"/>
      <c r="B31" s="72"/>
      <c r="C31" s="73"/>
      <c r="D31" s="32" t="s">
        <v>25</v>
      </c>
      <c r="E31" s="33" t="s">
        <v>54</v>
      </c>
      <c r="F31" s="34">
        <v>120</v>
      </c>
      <c r="G31" s="35">
        <v>12.1</v>
      </c>
      <c r="H31" s="34">
        <v>9.6999999999999993</v>
      </c>
      <c r="I31" s="35">
        <v>9.1999999999999993</v>
      </c>
      <c r="J31" s="35">
        <v>172.3</v>
      </c>
      <c r="K31" s="36" t="s">
        <v>55</v>
      </c>
      <c r="L31" s="79">
        <v>41</v>
      </c>
    </row>
    <row r="32" spans="1:12" ht="12" customHeight="1">
      <c r="A32" s="29"/>
      <c r="B32" s="72"/>
      <c r="C32" s="73"/>
      <c r="D32" s="32" t="s">
        <v>46</v>
      </c>
      <c r="E32" s="33" t="s">
        <v>56</v>
      </c>
      <c r="F32" s="34">
        <v>200</v>
      </c>
      <c r="G32" s="35">
        <v>0.5</v>
      </c>
      <c r="H32" s="34">
        <v>0</v>
      </c>
      <c r="I32" s="35">
        <v>19.8</v>
      </c>
      <c r="J32" s="34">
        <v>81</v>
      </c>
      <c r="K32" s="36" t="s">
        <v>57</v>
      </c>
      <c r="L32" s="79">
        <v>9</v>
      </c>
    </row>
    <row r="33" spans="1:12" ht="12" customHeight="1">
      <c r="A33" s="45"/>
      <c r="B33" s="80"/>
      <c r="C33" s="81"/>
      <c r="D33" s="48" t="s">
        <v>40</v>
      </c>
      <c r="E33" s="82"/>
      <c r="F33" s="83">
        <f>SUM(F25:F32)</f>
        <v>585</v>
      </c>
      <c r="G33" s="84">
        <f>SUM(G25:G32)</f>
        <v>25.5</v>
      </c>
      <c r="H33" s="84">
        <f>SUM(H25:H32)</f>
        <v>16.599999999999998</v>
      </c>
      <c r="I33" s="84">
        <f>SUM(I25:I32)</f>
        <v>90.399999999999991</v>
      </c>
      <c r="J33" s="84">
        <f>SUM(J25:J32)</f>
        <v>612.79999999999995</v>
      </c>
      <c r="K33" s="85"/>
      <c r="L33" s="53">
        <f>SUM(L25:L32)</f>
        <v>87.97</v>
      </c>
    </row>
    <row r="34" spans="1:12" ht="12" customHeight="1">
      <c r="A34" s="54">
        <f>A25</f>
        <v>1</v>
      </c>
      <c r="B34" s="86">
        <f>B25</f>
        <v>2</v>
      </c>
      <c r="C34" s="87" t="s">
        <v>41</v>
      </c>
      <c r="D34" s="38" t="s">
        <v>42</v>
      </c>
      <c r="E34" s="41"/>
      <c r="F34" s="42"/>
      <c r="G34" s="43"/>
      <c r="H34" s="43"/>
      <c r="I34" s="43"/>
      <c r="J34" s="43"/>
      <c r="K34" s="88"/>
      <c r="L34" s="37"/>
    </row>
    <row r="35" spans="1:12" ht="12" customHeight="1">
      <c r="A35" s="29"/>
      <c r="B35" s="72"/>
      <c r="C35" s="73"/>
      <c r="D35" s="38" t="s">
        <v>43</v>
      </c>
      <c r="E35" s="41"/>
      <c r="F35" s="42"/>
      <c r="G35" s="43"/>
      <c r="H35" s="43"/>
      <c r="I35" s="43"/>
      <c r="J35" s="43"/>
      <c r="K35" s="88"/>
      <c r="L35" s="37"/>
    </row>
    <row r="36" spans="1:12" ht="12" customHeight="1">
      <c r="A36" s="29"/>
      <c r="B36" s="72"/>
      <c r="C36" s="73"/>
      <c r="D36" s="38" t="s">
        <v>44</v>
      </c>
      <c r="E36" s="41"/>
      <c r="F36" s="42"/>
      <c r="G36" s="43"/>
      <c r="H36" s="43"/>
      <c r="I36" s="43"/>
      <c r="J36" s="43"/>
      <c r="K36" s="88"/>
      <c r="L36" s="37"/>
    </row>
    <row r="37" spans="1:12" ht="12" customHeight="1">
      <c r="A37" s="29"/>
      <c r="B37" s="72"/>
      <c r="C37" s="73"/>
      <c r="D37" s="38" t="s">
        <v>45</v>
      </c>
      <c r="E37" s="41"/>
      <c r="F37" s="42"/>
      <c r="G37" s="43"/>
      <c r="H37" s="43"/>
      <c r="I37" s="43"/>
      <c r="J37" s="43"/>
      <c r="K37" s="88"/>
      <c r="L37" s="37"/>
    </row>
    <row r="38" spans="1:12" ht="12" customHeight="1">
      <c r="A38" s="29"/>
      <c r="B38" s="72"/>
      <c r="C38" s="73"/>
      <c r="D38" s="38" t="s">
        <v>46</v>
      </c>
      <c r="E38" s="41"/>
      <c r="F38" s="42"/>
      <c r="G38" s="43"/>
      <c r="H38" s="43"/>
      <c r="I38" s="43"/>
      <c r="J38" s="43"/>
      <c r="K38" s="88"/>
      <c r="L38" s="37"/>
    </row>
    <row r="39" spans="1:12" ht="12" customHeight="1">
      <c r="A39" s="29"/>
      <c r="B39" s="72"/>
      <c r="C39" s="73"/>
      <c r="D39" s="38" t="s">
        <v>47</v>
      </c>
      <c r="E39" s="41"/>
      <c r="F39" s="42"/>
      <c r="G39" s="43"/>
      <c r="H39" s="43"/>
      <c r="I39" s="43"/>
      <c r="J39" s="43"/>
      <c r="K39" s="88"/>
      <c r="L39" s="37"/>
    </row>
    <row r="40" spans="1:12" ht="12" customHeight="1">
      <c r="A40" s="29"/>
      <c r="B40" s="72"/>
      <c r="C40" s="73"/>
      <c r="D40" s="38" t="s">
        <v>48</v>
      </c>
      <c r="E40" s="41"/>
      <c r="F40" s="42"/>
      <c r="G40" s="43"/>
      <c r="H40" s="43"/>
      <c r="I40" s="43"/>
      <c r="J40" s="43"/>
      <c r="K40" s="88"/>
      <c r="L40" s="37"/>
    </row>
    <row r="41" spans="1:12" ht="12" customHeight="1">
      <c r="A41" s="29"/>
      <c r="B41" s="72"/>
      <c r="C41" s="73"/>
      <c r="D41" s="32"/>
      <c r="E41" s="41"/>
      <c r="F41" s="42"/>
      <c r="G41" s="43"/>
      <c r="H41" s="43"/>
      <c r="I41" s="43"/>
      <c r="J41" s="43"/>
      <c r="K41" s="88"/>
      <c r="L41" s="37"/>
    </row>
    <row r="42" spans="1:12" ht="12" customHeight="1">
      <c r="A42" s="29"/>
      <c r="B42" s="72"/>
      <c r="C42" s="73"/>
      <c r="D42" s="32"/>
      <c r="E42" s="41"/>
      <c r="F42" s="42"/>
      <c r="G42" s="43"/>
      <c r="H42" s="43"/>
      <c r="I42" s="43"/>
      <c r="J42" s="43"/>
      <c r="K42" s="88"/>
      <c r="L42" s="37"/>
    </row>
    <row r="43" spans="1:12" ht="12" customHeight="1">
      <c r="A43" s="45"/>
      <c r="B43" s="80"/>
      <c r="C43" s="81"/>
      <c r="D43" s="48" t="s">
        <v>40</v>
      </c>
      <c r="E43" s="49"/>
      <c r="F43" s="50">
        <f>SUM(F34:F42)</f>
        <v>0</v>
      </c>
      <c r="G43" s="51">
        <f t="shared" ref="G43" si="3">SUM(G34:G42)</f>
        <v>0</v>
      </c>
      <c r="H43" s="51">
        <f t="shared" ref="H43" si="4">SUM(H34:H42)</f>
        <v>0</v>
      </c>
      <c r="I43" s="51">
        <f t="shared" ref="I43" si="5">SUM(I34:I42)</f>
        <v>0</v>
      </c>
      <c r="J43" s="51">
        <f t="shared" ref="J43:L43" si="6">SUM(J34:J42)</f>
        <v>0</v>
      </c>
      <c r="K43" s="89"/>
      <c r="L43" s="53">
        <f t="shared" si="6"/>
        <v>0</v>
      </c>
    </row>
    <row r="44" spans="1:12" ht="12" customHeight="1">
      <c r="A44" s="58">
        <f>A25</f>
        <v>1</v>
      </c>
      <c r="B44" s="90">
        <f>B25</f>
        <v>2</v>
      </c>
      <c r="C44" s="191" t="s">
        <v>49</v>
      </c>
      <c r="D44" s="190"/>
      <c r="E44" s="60"/>
      <c r="F44" s="61">
        <f>F33+F43</f>
        <v>585</v>
      </c>
      <c r="G44" s="62">
        <f t="shared" ref="G44" si="7">G33+G43</f>
        <v>25.5</v>
      </c>
      <c r="H44" s="62">
        <f t="shared" ref="H44" si="8">H33+H43</f>
        <v>16.599999999999998</v>
      </c>
      <c r="I44" s="62">
        <f t="shared" ref="I44" si="9">I33+I43</f>
        <v>90.399999999999991</v>
      </c>
      <c r="J44" s="62">
        <f t="shared" ref="J44:L44" si="10">J33+J43</f>
        <v>612.79999999999995</v>
      </c>
      <c r="K44" s="92"/>
      <c r="L44" s="64">
        <f t="shared" si="10"/>
        <v>87.97</v>
      </c>
    </row>
    <row r="45" spans="1:12" ht="12" customHeight="1">
      <c r="A45" s="29">
        <v>1</v>
      </c>
      <c r="B45" s="93">
        <v>3</v>
      </c>
      <c r="C45" s="73" t="s">
        <v>24</v>
      </c>
      <c r="D45" s="94" t="s">
        <v>25</v>
      </c>
      <c r="E45" s="24" t="s">
        <v>58</v>
      </c>
      <c r="F45" s="25">
        <v>200</v>
      </c>
      <c r="G45" s="25">
        <v>9</v>
      </c>
      <c r="H45" s="26">
        <v>9.3000000000000007</v>
      </c>
      <c r="I45" s="26">
        <v>3.1</v>
      </c>
      <c r="J45" s="26">
        <v>131.9</v>
      </c>
      <c r="K45" s="95" t="s">
        <v>59</v>
      </c>
      <c r="L45" s="96">
        <v>44</v>
      </c>
    </row>
    <row r="46" spans="1:12" ht="12" customHeight="1">
      <c r="A46" s="29"/>
      <c r="B46" s="93"/>
      <c r="C46" s="73"/>
      <c r="D46" s="97" t="s">
        <v>42</v>
      </c>
      <c r="E46" s="33" t="s">
        <v>60</v>
      </c>
      <c r="F46" s="34">
        <v>90</v>
      </c>
      <c r="G46" s="35">
        <v>2.5</v>
      </c>
      <c r="H46" s="35">
        <v>6.4</v>
      </c>
      <c r="I46" s="35">
        <v>9.4</v>
      </c>
      <c r="J46" s="35">
        <v>105.5</v>
      </c>
      <c r="K46" s="98" t="s">
        <v>61</v>
      </c>
      <c r="L46" s="99">
        <v>18</v>
      </c>
    </row>
    <row r="47" spans="1:12" ht="12" customHeight="1">
      <c r="A47" s="29"/>
      <c r="B47" s="93"/>
      <c r="C47" s="73"/>
      <c r="D47" s="100" t="s">
        <v>31</v>
      </c>
      <c r="E47" s="24" t="s">
        <v>62</v>
      </c>
      <c r="F47" s="25">
        <v>180</v>
      </c>
      <c r="G47" s="26">
        <v>1.4</v>
      </c>
      <c r="H47" s="25">
        <v>1</v>
      </c>
      <c r="I47" s="26">
        <v>7.7</v>
      </c>
      <c r="J47" s="26">
        <v>45.8</v>
      </c>
      <c r="K47" s="95" t="s">
        <v>63</v>
      </c>
      <c r="L47" s="99">
        <v>12</v>
      </c>
    </row>
    <row r="48" spans="1:12" ht="12" customHeight="1">
      <c r="A48" s="29"/>
      <c r="B48" s="93"/>
      <c r="C48" s="73"/>
      <c r="D48" s="100" t="s">
        <v>28</v>
      </c>
      <c r="E48" s="24" t="s">
        <v>29</v>
      </c>
      <c r="F48" s="25">
        <v>20</v>
      </c>
      <c r="G48" s="26">
        <v>1.3</v>
      </c>
      <c r="H48" s="26">
        <v>0.2</v>
      </c>
      <c r="I48" s="26">
        <v>6.7</v>
      </c>
      <c r="J48" s="26">
        <v>34.200000000000003</v>
      </c>
      <c r="K48" s="95" t="s">
        <v>30</v>
      </c>
      <c r="L48" s="99">
        <v>1.34</v>
      </c>
    </row>
    <row r="49" spans="1:12" ht="12" customHeight="1">
      <c r="A49" s="29"/>
      <c r="B49" s="93"/>
      <c r="C49" s="73"/>
      <c r="D49" s="100" t="s">
        <v>35</v>
      </c>
      <c r="E49" s="75"/>
      <c r="F49" s="76"/>
      <c r="G49" s="77"/>
      <c r="H49" s="77"/>
      <c r="I49" s="77"/>
      <c r="J49" s="77"/>
      <c r="K49" s="78"/>
      <c r="L49" s="99"/>
    </row>
    <row r="50" spans="1:12" ht="12" customHeight="1">
      <c r="A50" s="29"/>
      <c r="B50" s="93"/>
      <c r="C50" s="73"/>
      <c r="D50" s="97" t="s">
        <v>28</v>
      </c>
      <c r="E50" s="101" t="s">
        <v>34</v>
      </c>
      <c r="F50" s="102">
        <v>25</v>
      </c>
      <c r="G50" s="103">
        <v>1.9</v>
      </c>
      <c r="H50" s="103">
        <v>0.2</v>
      </c>
      <c r="I50" s="103">
        <v>12.3</v>
      </c>
      <c r="J50" s="103">
        <v>58.6</v>
      </c>
      <c r="K50" s="104" t="s">
        <v>30</v>
      </c>
      <c r="L50" s="99">
        <v>1.95</v>
      </c>
    </row>
    <row r="51" spans="1:12" ht="12.95" customHeight="1">
      <c r="A51" s="29"/>
      <c r="B51" s="93"/>
      <c r="C51" s="73"/>
      <c r="D51" s="97" t="s">
        <v>25</v>
      </c>
      <c r="E51" s="105"/>
      <c r="F51" s="106"/>
      <c r="G51" s="106"/>
      <c r="H51" s="106"/>
      <c r="I51" s="106"/>
      <c r="J51" s="106"/>
      <c r="K51" s="107"/>
      <c r="L51" s="99"/>
    </row>
    <row r="52" spans="1:12" ht="12" customHeight="1">
      <c r="A52" s="108"/>
      <c r="B52" s="109"/>
      <c r="C52" s="110"/>
      <c r="D52" s="111" t="s">
        <v>28</v>
      </c>
      <c r="E52" s="101" t="s">
        <v>64</v>
      </c>
      <c r="F52" s="102">
        <v>50</v>
      </c>
      <c r="G52" s="103">
        <v>2.2000000000000002</v>
      </c>
      <c r="H52" s="103">
        <v>4.0999999999999996</v>
      </c>
      <c r="I52" s="103">
        <v>27.2</v>
      </c>
      <c r="J52" s="103">
        <v>154.1</v>
      </c>
      <c r="K52" s="112">
        <v>2</v>
      </c>
      <c r="L52" s="113">
        <v>11</v>
      </c>
    </row>
    <row r="53" spans="1:12" ht="12" customHeight="1">
      <c r="A53" s="45"/>
      <c r="B53" s="114"/>
      <c r="C53" s="81"/>
      <c r="D53" s="115" t="s">
        <v>40</v>
      </c>
      <c r="E53" s="116"/>
      <c r="F53" s="117">
        <f>SUM(F45:F52)</f>
        <v>565</v>
      </c>
      <c r="G53" s="118">
        <f>SUM(G45:G52)</f>
        <v>18.3</v>
      </c>
      <c r="H53" s="118">
        <f>SUM(H45:H52)</f>
        <v>21.200000000000003</v>
      </c>
      <c r="I53" s="118">
        <f>SUM(I45:I52)</f>
        <v>66.400000000000006</v>
      </c>
      <c r="J53" s="118">
        <f>SUM(J45:J52)</f>
        <v>530.1</v>
      </c>
      <c r="K53" s="119"/>
      <c r="L53" s="53">
        <f>SUM(L45:L52)</f>
        <v>88.29</v>
      </c>
    </row>
    <row r="54" spans="1:12" ht="12" customHeight="1">
      <c r="A54" s="54">
        <f>A45</f>
        <v>1</v>
      </c>
      <c r="B54" s="86">
        <f>B45</f>
        <v>3</v>
      </c>
      <c r="C54" s="87" t="s">
        <v>41</v>
      </c>
      <c r="D54" s="38" t="s">
        <v>42</v>
      </c>
      <c r="E54" s="41"/>
      <c r="F54" s="42"/>
      <c r="G54" s="43"/>
      <c r="H54" s="43"/>
      <c r="I54" s="43"/>
      <c r="J54" s="43"/>
      <c r="K54" s="88"/>
      <c r="L54" s="37"/>
    </row>
    <row r="55" spans="1:12" ht="12" customHeight="1">
      <c r="A55" s="29"/>
      <c r="B55" s="72"/>
      <c r="C55" s="73"/>
      <c r="D55" s="38" t="s">
        <v>43</v>
      </c>
      <c r="E55" s="41"/>
      <c r="F55" s="42"/>
      <c r="G55" s="43"/>
      <c r="H55" s="43"/>
      <c r="I55" s="43"/>
      <c r="J55" s="43"/>
      <c r="K55" s="88"/>
      <c r="L55" s="37"/>
    </row>
    <row r="56" spans="1:12" ht="12" customHeight="1">
      <c r="A56" s="29"/>
      <c r="B56" s="72"/>
      <c r="C56" s="73"/>
      <c r="D56" s="38" t="s">
        <v>44</v>
      </c>
      <c r="E56" s="41"/>
      <c r="F56" s="42"/>
      <c r="G56" s="43"/>
      <c r="H56" s="43"/>
      <c r="I56" s="43"/>
      <c r="J56" s="43"/>
      <c r="K56" s="88"/>
      <c r="L56" s="37"/>
    </row>
    <row r="57" spans="1:12" ht="12" customHeight="1">
      <c r="A57" s="29"/>
      <c r="B57" s="72"/>
      <c r="C57" s="73"/>
      <c r="D57" s="38" t="s">
        <v>45</v>
      </c>
      <c r="E57" s="41"/>
      <c r="F57" s="42"/>
      <c r="G57" s="43"/>
      <c r="H57" s="43"/>
      <c r="I57" s="43"/>
      <c r="J57" s="43"/>
      <c r="K57" s="88"/>
      <c r="L57" s="37"/>
    </row>
    <row r="58" spans="1:12" ht="12" customHeight="1">
      <c r="A58" s="29"/>
      <c r="B58" s="72"/>
      <c r="C58" s="73"/>
      <c r="D58" s="38" t="s">
        <v>46</v>
      </c>
      <c r="E58" s="41"/>
      <c r="F58" s="42"/>
      <c r="G58" s="43"/>
      <c r="H58" s="43"/>
      <c r="I58" s="43"/>
      <c r="J58" s="43"/>
      <c r="K58" s="88"/>
      <c r="L58" s="37"/>
    </row>
    <row r="59" spans="1:12" ht="12" customHeight="1">
      <c r="A59" s="29"/>
      <c r="B59" s="72"/>
      <c r="C59" s="73"/>
      <c r="D59" s="38" t="s">
        <v>47</v>
      </c>
      <c r="E59" s="41"/>
      <c r="F59" s="42"/>
      <c r="G59" s="43"/>
      <c r="H59" s="43"/>
      <c r="I59" s="43"/>
      <c r="J59" s="43"/>
      <c r="K59" s="88"/>
      <c r="L59" s="37"/>
    </row>
    <row r="60" spans="1:12" ht="12" customHeight="1">
      <c r="A60" s="29"/>
      <c r="B60" s="72"/>
      <c r="C60" s="73"/>
      <c r="D60" s="38" t="s">
        <v>48</v>
      </c>
      <c r="E60" s="41"/>
      <c r="F60" s="42"/>
      <c r="G60" s="43"/>
      <c r="H60" s="43"/>
      <c r="I60" s="43"/>
      <c r="J60" s="43"/>
      <c r="K60" s="88"/>
      <c r="L60" s="37"/>
    </row>
    <row r="61" spans="1:12" ht="12" customHeight="1">
      <c r="A61" s="29"/>
      <c r="B61" s="72"/>
      <c r="C61" s="73"/>
      <c r="D61" s="32"/>
      <c r="E61" s="41"/>
      <c r="F61" s="42"/>
      <c r="G61" s="43"/>
      <c r="H61" s="43"/>
      <c r="I61" s="43"/>
      <c r="J61" s="43"/>
      <c r="K61" s="88"/>
      <c r="L61" s="37"/>
    </row>
    <row r="62" spans="1:12" ht="12" customHeight="1">
      <c r="A62" s="29"/>
      <c r="B62" s="72"/>
      <c r="C62" s="73"/>
      <c r="D62" s="32"/>
      <c r="E62" s="41"/>
      <c r="F62" s="42"/>
      <c r="G62" s="43"/>
      <c r="H62" s="43"/>
      <c r="I62" s="43"/>
      <c r="J62" s="43"/>
      <c r="K62" s="88"/>
      <c r="L62" s="37"/>
    </row>
    <row r="63" spans="1:12" ht="12" customHeight="1">
      <c r="A63" s="45"/>
      <c r="B63" s="80"/>
      <c r="C63" s="81"/>
      <c r="D63" s="48" t="s">
        <v>40</v>
      </c>
      <c r="E63" s="49"/>
      <c r="F63" s="50">
        <f>SUM(F54:F62)</f>
        <v>0</v>
      </c>
      <c r="G63" s="51">
        <f t="shared" ref="G63" si="11">SUM(G54:G62)</f>
        <v>0</v>
      </c>
      <c r="H63" s="51">
        <f t="shared" ref="H63" si="12">SUM(H54:H62)</f>
        <v>0</v>
      </c>
      <c r="I63" s="51">
        <f t="shared" ref="I63" si="13">SUM(I54:I62)</f>
        <v>0</v>
      </c>
      <c r="J63" s="51">
        <f t="shared" ref="J63:L63" si="14">SUM(J54:J62)</f>
        <v>0</v>
      </c>
      <c r="K63" s="89"/>
      <c r="L63" s="53">
        <f t="shared" si="14"/>
        <v>0</v>
      </c>
    </row>
    <row r="64" spans="1:12" ht="12" customHeight="1">
      <c r="A64" s="58">
        <f>A45</f>
        <v>1</v>
      </c>
      <c r="B64" s="90">
        <f>B45</f>
        <v>3</v>
      </c>
      <c r="C64" s="91" t="s">
        <v>49</v>
      </c>
      <c r="D64" s="120"/>
      <c r="E64" s="60"/>
      <c r="F64" s="61">
        <f>F53+F63</f>
        <v>565</v>
      </c>
      <c r="G64" s="62">
        <f t="shared" ref="G64" si="15">G53+G63</f>
        <v>18.3</v>
      </c>
      <c r="H64" s="62">
        <f t="shared" ref="H64" si="16">H53+H63</f>
        <v>21.200000000000003</v>
      </c>
      <c r="I64" s="62">
        <f t="shared" ref="I64" si="17">I53+I63</f>
        <v>66.400000000000006</v>
      </c>
      <c r="J64" s="62">
        <f t="shared" ref="J64:L64" si="18">J53+J63</f>
        <v>530.1</v>
      </c>
      <c r="K64" s="92"/>
      <c r="L64" s="64">
        <f t="shared" si="18"/>
        <v>88.29</v>
      </c>
    </row>
    <row r="65" spans="1:12" ht="12" customHeight="1">
      <c r="A65" s="20">
        <v>1</v>
      </c>
      <c r="B65" s="65">
        <v>4</v>
      </c>
      <c r="C65" s="66" t="s">
        <v>24</v>
      </c>
      <c r="D65" s="23" t="s">
        <v>25</v>
      </c>
      <c r="E65" s="24" t="s">
        <v>65</v>
      </c>
      <c r="F65" s="25">
        <v>180</v>
      </c>
      <c r="G65" s="26">
        <v>3.7</v>
      </c>
      <c r="H65" s="26">
        <v>6.4</v>
      </c>
      <c r="I65" s="26">
        <v>23.8</v>
      </c>
      <c r="J65" s="26">
        <v>167.2</v>
      </c>
      <c r="K65" s="27" t="s">
        <v>66</v>
      </c>
      <c r="L65" s="96">
        <v>10</v>
      </c>
    </row>
    <row r="66" spans="1:12" ht="12" customHeight="1">
      <c r="A66" s="29"/>
      <c r="B66" s="72"/>
      <c r="C66" s="73"/>
      <c r="D66" s="32" t="s">
        <v>25</v>
      </c>
      <c r="E66" s="33" t="s">
        <v>67</v>
      </c>
      <c r="F66" s="34">
        <v>90</v>
      </c>
      <c r="G66" s="35">
        <v>17.2</v>
      </c>
      <c r="H66" s="35">
        <v>17.8</v>
      </c>
      <c r="I66" s="35">
        <v>5.0999999999999996</v>
      </c>
      <c r="J66" s="35">
        <v>249.4</v>
      </c>
      <c r="K66" s="36" t="s">
        <v>68</v>
      </c>
      <c r="L66" s="99">
        <v>52</v>
      </c>
    </row>
    <row r="67" spans="1:12" ht="12" customHeight="1">
      <c r="A67" s="29"/>
      <c r="B67" s="72"/>
      <c r="C67" s="73"/>
      <c r="D67" s="38" t="s">
        <v>31</v>
      </c>
      <c r="E67" s="24" t="s">
        <v>69</v>
      </c>
      <c r="F67" s="25">
        <v>180</v>
      </c>
      <c r="G67" s="26">
        <v>3.5</v>
      </c>
      <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   </c>
    </row>
    <row r="68" spans="1:12" ht="12" customHeight="1">
      <c r="A68" s="29"/>
      <c r="B68" s="72"/>
      <c r="C68" s="73"/>
      <c r="D68" s="38" t="s">
        <v>28</v>
      </c>
      <c r="E68" s="24" t="s">
        <v>34</v>
      </c>
      <c r="F68" s="25">
        <v>20</v>
      </c>
      <c r="G68" s="26">
        <v>1.5</v>
      </c>
      <c r="H68" s="26">
        <v>0.2</v>
      </c>
      <c r="I68" s="26">
        <v>9.8000000000000007</v>
      </c>
      <c r="J68" s="26">
        <v>46.9</v>
      </c>
      <c r="K68" s="27" t="s">
        <v>30</v>
      </c>
      <c r="L68" s="99">
        <v>1.56</v>
      </c>
    </row>
    <row r="69" spans="1:12" ht="12" customHeight="1">
      <c r="A69" s="29"/>
      <c r="B69" s="72"/>
      <c r="C69" s="73"/>
      <c r="D69" s="38" t="s">
        <v>35</v>
      </c>
      <c r="E69" s="75"/>
      <c r="F69" s="76"/>
      <c r="G69" s="77"/>
      <c r="H69" s="77"/>
      <c r="I69" s="77"/>
      <c r="J69" s="77"/>
      <c r="K69" s="78"/>
      <c r="L69" s="99"/>
    </row>
    <row r="70" spans="1:12" ht="12" customHeight="1">
      <c r="A70" s="29"/>
      <c r="B70" s="72"/>
      <c r="C70" s="73"/>
      <c r="D70" s="32" t="s">
        <v>42</v>
      </c>
      <c r="E70" s="33" t="s">
        <v>71</v>
      </c>
      <c r="F70" s="34">
        <v>60</v>
      </c>
      <c r="G70" s="35">
        <v>0.5</v>
      </c>
      <c r="H70" s="35">
        <v>6.1</v>
      </c>
      <c r="I70" s="35">
        <v>4.3</v>
      </c>
      <c r="J70" s="35">
        <v>74.3</v>
      </c>
      <c r="K70" s="36" t="s">
        <v>72</v>
      </c>
      <c r="L70" s="99">
        <v>10</v>
      </c>
    </row>
    <row r="71" spans="1:12" ht="12" customHeight="1">
      <c r="A71" s="29"/>
      <c r="B71" s="72"/>
      <c r="C71" s="73"/>
      <c r="D71" s="32" t="s">
        <v>28</v>
      </c>
      <c r="E71" s="33" t="s">
        <v>29</v>
      </c>
      <c r="F71" s="34">
        <v>25</v>
      </c>
      <c r="G71" s="35">
        <v>1.7</v>
      </c>
      <c r="H71" s="35">
        <v>0.3</v>
      </c>
      <c r="I71" s="35">
        <v>8.4</v>
      </c>
      <c r="J71" s="35">
        <v>42.7</v>
      </c>
      <c r="K71" s="36" t="s">
        <v>30</v>
      </c>
      <c r="L71" s="99">
        <v>1.67</v>
      </c>
    </row>
    <row r="72" spans="1:12" ht="12" customHeight="1">
      <c r="A72" s="45"/>
      <c r="B72" s="80"/>
      <c r="C72" s="81"/>
      <c r="D72" s="48" t="s">
        <v>40</v>
      </c>
      <c r="E72" s="49"/>
      <c r="F72" s="50">
        <f>SUM(F65:F71)</f>
        <v>555</v>
      </c>
      <c r="G72" s="51">
        <f>SUM(G65:G71)</f>
        <v>28.099999999999998</v>
      </c>
      <c r="H72" s="51">
        <f>SUM(H65:H71)</f>
        <v>33.4</v>
      </c>
      <c r="I72" s="51">
        <f>SUM(I65:I71)</f>
        <v>61.499999999999993</v>
      </c>
      <c r="J72" s="51">
        <f>SUM(J65:J71)</f>
        <v>657.9</v>
      </c>
      <c r="K72" s="89"/>
      <c r="L72" s="53">
        <f>SUM(L65:L71)</f>
        <v>90.23</v>
      </c>
    </row>
    <row r="73" spans="1:12" ht="12" customHeight="1">
      <c r="A73" s="54">
        <f>A65</f>
        <v>1</v>
      </c>
      <c r="B73" s="86">
        <f>B65</f>
        <v>4</v>
      </c>
      <c r="C73" s="87" t="s">
        <v>41</v>
      </c>
      <c r="D73" s="38" t="s">
        <v>42</v>
      </c>
      <c r="E73" s="41"/>
      <c r="F73" s="42"/>
      <c r="G73" s="43"/>
      <c r="H73" s="43"/>
      <c r="I73" s="43"/>
      <c r="J73" s="43"/>
      <c r="K73" s="88"/>
      <c r="L73" s="37"/>
    </row>
    <row r="74" spans="1:12" ht="12" customHeight="1">
      <c r="A74" s="29"/>
      <c r="B74" s="72"/>
      <c r="C74" s="73"/>
      <c r="D74" s="38" t="s">
        <v>43</v>
      </c>
      <c r="E74" s="41"/>
      <c r="F74" s="42"/>
      <c r="G74" s="43"/>
      <c r="H74" s="43"/>
      <c r="I74" s="43"/>
      <c r="J74" s="43"/>
      <c r="K74" s="88"/>
      <c r="L74" s="37"/>
    </row>
    <row r="75" spans="1:12" ht="12" customHeight="1">
      <c r="A75" s="29"/>
      <c r="B75" s="72"/>
      <c r="C75" s="73"/>
      <c r="D75" s="38" t="s">
        <v>44</v>
      </c>
      <c r="E75" s="41"/>
      <c r="F75" s="42"/>
      <c r="G75" s="43"/>
      <c r="H75" s="43"/>
      <c r="I75" s="43"/>
      <c r="J75" s="43"/>
      <c r="K75" s="88"/>
      <c r="L75" s="37"/>
    </row>
    <row r="76" spans="1:12" ht="12" customHeight="1">
      <c r="A76" s="29"/>
      <c r="B76" s="72"/>
      <c r="C76" s="73"/>
      <c r="D76" s="38" t="s">
        <v>45</v>
      </c>
      <c r="E76" s="41"/>
      <c r="F76" s="42"/>
      <c r="G76" s="43"/>
      <c r="H76" s="43"/>
      <c r="I76" s="43"/>
      <c r="J76" s="43"/>
      <c r="K76" s="88"/>
      <c r="L76" s="37"/>
    </row>
    <row r="77" spans="1:12" ht="12" customHeight="1">
      <c r="A77" s="29"/>
      <c r="B77" s="72"/>
      <c r="C77" s="73"/>
      <c r="D77" s="38" t="s">
        <v>46</v>
      </c>
      <c r="E77" s="41"/>
      <c r="F77" s="42"/>
      <c r="G77" s="43"/>
      <c r="H77" s="43"/>
      <c r="I77" s="43"/>
      <c r="J77" s="43"/>
      <c r="K77" s="88"/>
      <c r="L77" s="37"/>
    </row>
    <row r="78" spans="1:12" ht="12" customHeight="1">
      <c r="A78" s="29"/>
      <c r="B78" s="72"/>
      <c r="C78" s="73"/>
      <c r="D78" s="38" t="s">
        <v>47</v>
      </c>
      <c r="E78" s="41"/>
      <c r="F78" s="42"/>
      <c r="G78" s="43"/>
      <c r="H78" s="43"/>
      <c r="I78" s="43"/>
      <c r="J78" s="43"/>
      <c r="K78" s="88"/>
      <c r="L78" s="37"/>
    </row>
    <row r="79" spans="1:12" ht="12" customHeight="1">
      <c r="A79" s="29"/>
      <c r="B79" s="72"/>
      <c r="C79" s="73"/>
      <c r="D79" s="38" t="s">
        <v>48</v>
      </c>
      <c r="E79" s="41"/>
      <c r="F79" s="42"/>
      <c r="G79" s="43"/>
      <c r="H79" s="43"/>
      <c r="I79" s="43"/>
      <c r="J79" s="43"/>
      <c r="K79" s="88"/>
      <c r="L79" s="37"/>
    </row>
    <row r="80" spans="1:12" ht="12" customHeight="1">
      <c r="A80" s="29"/>
      <c r="B80" s="72"/>
      <c r="C80" s="73"/>
      <c r="D80" s="32"/>
      <c r="E80" s="41"/>
      <c r="F80" s="42"/>
      <c r="G80" s="43"/>
      <c r="H80" s="43"/>
      <c r="I80" s="43"/>
      <c r="J80" s="43"/>
      <c r="K80" s="88"/>
      <c r="L80" s="37"/>
    </row>
    <row r="81" spans="1:12" ht="12" customHeight="1">
      <c r="A81" s="29"/>
      <c r="B81" s="72"/>
      <c r="C81" s="73"/>
      <c r="D81" s="32"/>
      <c r="E81" s="41"/>
      <c r="F81" s="42"/>
      <c r="G81" s="43"/>
      <c r="H81" s="43"/>
      <c r="I81" s="43"/>
      <c r="J81" s="43"/>
      <c r="K81" s="88"/>
      <c r="L81" s="37"/>
    </row>
    <row r="82" spans="1:12" ht="12" customHeight="1">
      <c r="A82" s="45"/>
      <c r="B82" s="80"/>
      <c r="C82" s="81"/>
      <c r="D82" s="48" t="s">
        <v>40</v>
      </c>
      <c r="E82" s="49"/>
      <c r="F82" s="50">
        <f>SUM(F73:F81)</f>
        <v>0</v>
      </c>
      <c r="G82" s="51">
        <f t="shared" ref="G82" si="19">SUM(G73:G81)</f>
        <v>0</v>
      </c>
      <c r="H82" s="51">
        <f t="shared" ref="H82" si="20">SUM(H73:H81)</f>
        <v>0</v>
      </c>
      <c r="I82" s="51">
        <f t="shared" ref="I82" si="21">SUM(I73:I81)</f>
        <v>0</v>
      </c>
      <c r="J82" s="51">
        <f t="shared" ref="J82:L82" si="22">SUM(J73:J81)</f>
        <v>0</v>
      </c>
      <c r="K82" s="89"/>
      <c r="L82" s="53">
        <f t="shared" si="22"/>
        <v>0</v>
      </c>
    </row>
    <row r="83" spans="1:12" ht="12" customHeight="1">
      <c r="A83" s="58">
        <f>A65</f>
        <v>1</v>
      </c>
      <c r="B83" s="90">
        <f>B65</f>
        <v>4</v>
      </c>
      <c r="C83" s="91" t="s">
        <v>49</v>
      </c>
      <c r="D83" s="120"/>
      <c r="E83" s="60"/>
      <c r="F83" s="61">
        <f>F72+F82</f>
        <v>555</v>
      </c>
      <c r="G83" s="62">
        <f t="shared" ref="G83" si="23">G72+G82</f>
        <v>28.099999999999998</v>
      </c>
      <c r="H83" s="62">
        <f t="shared" ref="H83" si="24">H72+H82</f>
        <v>33.4</v>
      </c>
      <c r="I83" s="62">
        <f t="shared" ref="I83" si="25">I72+I82</f>
        <v>61.499999999999993</v>
      </c>
      <c r="J83" s="62">
        <f t="shared" ref="J83:L83" si="26">J72+J82</f>
        <v>657.9</v>
      </c>
      <c r="K83" s="92"/>
      <c r="L83" s="64">
        <f t="shared" si="26"/>
        <v>90.23</v>
      </c>
    </row>
    <row r="84" spans="1:12" ht="12" customHeight="1">
      <c r="A84" s="20">
        <v>1</v>
      </c>
      <c r="B84" s="65">
        <v>5</v>
      </c>
      <c r="C84" s="66" t="s">
        <v>24</v>
      </c>
      <c r="D84" s="23" t="s">
        <v>25</v>
      </c>
      <c r="E84" s="67" t="s">
        <v>73</v>
      </c>
      <c r="F84" s="68">
        <v>180</v>
      </c>
      <c r="G84" s="69">
        <v>22.8</v>
      </c>
      <c r="H84" s="69">
        <v>30.4</v>
      </c>
      <c r="I84" s="69">
        <v>3.6</v>
      </c>
      <c r="J84" s="69">
        <v>378.9</v>
      </c>
      <c r="K84" s="70" t="s">
        <v>74</v>
      </c>
      <c r="L84" s="96">
        <v>40</v>
      </c>
    </row>
    <row r="85" spans="1:12" ht="12" customHeight="1">
      <c r="A85" s="29"/>
      <c r="B85" s="72"/>
      <c r="C85" s="73"/>
      <c r="D85" s="32" t="s">
        <v>42</v>
      </c>
      <c r="E85" s="33" t="s">
        <v>75</v>
      </c>
      <c r="F85" s="34">
        <v>70</v>
      </c>
      <c r="G85" s="35">
        <v>1.4</v>
      </c>
      <c r="H85" s="35">
        <v>0.2</v>
      </c>
      <c r="I85" s="35">
        <v>7.1</v>
      </c>
      <c r="J85" s="35">
        <v>36.5</v>
      </c>
      <c r="K85" s="36" t="s">
        <v>76</v>
      </c>
      <c r="L85" s="99">
        <v>13.7</v>
      </c>
    </row>
    <row r="86" spans="1:12" ht="12" customHeight="1">
      <c r="A86" s="29"/>
      <c r="B86" s="72"/>
      <c r="C86" s="73"/>
      <c r="D86" s="38" t="s">
        <v>31</v>
      </c>
      <c r="E86" s="75"/>
      <c r="F86" s="76"/>
      <c r="G86" s="77"/>
      <c r="H86" s="77"/>
      <c r="I86" s="77"/>
      <c r="J86" s="77"/>
      <c r="K86" s="78"/>
      <c r="L86" s="99"/>
    </row>
    <row r="87" spans="1:12" ht="12" customHeight="1">
      <c r="A87" s="29"/>
      <c r="B87" s="72"/>
      <c r="C87" s="73"/>
      <c r="D87" s="38" t="s">
        <v>28</v>
      </c>
      <c r="E87" s="67" t="s">
        <v>29</v>
      </c>
      <c r="F87" s="68">
        <v>25</v>
      </c>
      <c r="G87" s="69">
        <v>1.7</v>
      </c>
      <c r="H87" s="69">
        <v>0.3</v>
      </c>
      <c r="I87" s="69">
        <v>8.4</v>
      </c>
      <c r="J87" s="69">
        <v>42.7</v>
      </c>
      <c r="K87" s="70" t="s">
        <v>30</v>
      </c>
      <c r="L87" s="99">
        <v>1.67</v>
      </c>
    </row>
    <row r="88" spans="1:12" ht="12" customHeight="1">
      <c r="A88" s="29"/>
      <c r="B88" s="72"/>
      <c r="C88" s="73"/>
      <c r="D88" s="38" t="s">
        <v>35</v>
      </c>
      <c r="E88" s="75"/>
      <c r="F88" s="76"/>
      <c r="G88" s="77"/>
      <c r="H88" s="77"/>
      <c r="I88" s="77"/>
      <c r="J88" s="77"/>
      <c r="K88" s="78"/>
      <c r="L88" s="99"/>
    </row>
    <row r="89" spans="1:12" ht="12" customHeight="1">
      <c r="A89" s="29"/>
      <c r="B89" s="72"/>
      <c r="C89" s="73"/>
      <c r="D89" s="32" t="s">
        <v>28</v>
      </c>
      <c r="E89" s="33" t="s">
        <v>34</v>
      </c>
      <c r="F89" s="34">
        <v>30</v>
      </c>
      <c r="G89" s="35">
        <v>2.2999999999999998</v>
      </c>
      <c r="H89" s="35">
        <v>0.2</v>
      </c>
      <c r="I89" s="35">
        <v>14.8</v>
      </c>
      <c r="J89" s="35">
        <v>70.3</v>
      </c>
      <c r="K89" s="36" t="s">
        <v>30</v>
      </c>
      <c r="L89" s="99">
        <v>2.34</v>
      </c>
    </row>
    <row r="90" spans="1:12" ht="12" customHeight="1">
      <c r="A90" s="29"/>
      <c r="B90" s="72"/>
      <c r="C90" s="73"/>
      <c r="D90" s="32" t="s">
        <v>46</v>
      </c>
      <c r="E90" s="33" t="s">
        <v>77</v>
      </c>
      <c r="F90" s="34">
        <v>180</v>
      </c>
      <c r="G90" s="35">
        <v>0.1</v>
      </c>
      <c r="H90" s="35">
        <v>0.1</v>
      </c>
      <c r="I90" s="35">
        <v>8.9</v>
      </c>
      <c r="J90" s="35">
        <v>37.4</v>
      </c>
      <c r="K90" s="36" t="s">
        <v>78</v>
      </c>
      <c r="L90" s="99">
        <v>10</v>
      </c>
    </row>
    <row r="91" spans="1:12" ht="12" customHeight="1">
      <c r="A91" s="29"/>
      <c r="B91" s="72"/>
      <c r="C91" s="73"/>
      <c r="D91" s="32" t="s">
        <v>28</v>
      </c>
      <c r="E91" s="101" t="s">
        <v>79</v>
      </c>
      <c r="F91" s="102">
        <v>30</v>
      </c>
      <c r="G91" s="103">
        <v>1.7</v>
      </c>
      <c r="H91" s="103">
        <v>6.1</v>
      </c>
      <c r="I91" s="103">
        <v>11.7</v>
      </c>
      <c r="J91" s="103">
        <v>108.5</v>
      </c>
      <c r="K91" s="121">
        <v>1</v>
      </c>
      <c r="L91" s="99">
        <v>5.5</v>
      </c>
    </row>
    <row r="92" spans="1:12" ht="12" customHeight="1">
      <c r="A92" s="45"/>
      <c r="B92" s="80"/>
      <c r="C92" s="81"/>
      <c r="D92" s="48" t="s">
        <v>40</v>
      </c>
      <c r="E92" s="82"/>
      <c r="F92" s="122">
        <f>SUM(F84:F91)</f>
        <v>515</v>
      </c>
      <c r="G92" s="122">
        <f>SUM(G84:G91)</f>
        <v>30</v>
      </c>
      <c r="H92" s="122">
        <f>SUM(H84:H91)</f>
        <v>37.299999999999997</v>
      </c>
      <c r="I92" s="122">
        <f>SUM(I84:I91)</f>
        <v>54.5</v>
      </c>
      <c r="J92" s="122">
        <f>SUM(J84:J91)</f>
        <v>674.3</v>
      </c>
      <c r="K92" s="85"/>
      <c r="L92" s="53">
        <f>SUM(L84:L91)</f>
        <v>73.210000000000008</v>
      </c>
    </row>
    <row r="93" spans="1:12" ht="12" customHeight="1">
      <c r="A93" s="54">
        <f>A84</f>
        <v>1</v>
      </c>
      <c r="B93" s="86">
        <f>B84</f>
        <v>5</v>
      </c>
      <c r="C93" s="87" t="s">
        <v>41</v>
      </c>
      <c r="D93" s="38" t="s">
        <v>42</v>
      </c>
      <c r="E93" s="41"/>
      <c r="F93" s="42"/>
      <c r="G93" s="43"/>
      <c r="H93" s="43"/>
      <c r="I93" s="43"/>
      <c r="J93" s="43"/>
      <c r="K93" s="88"/>
      <c r="L93" s="37"/>
    </row>
    <row r="94" spans="1:12" ht="12" customHeight="1">
      <c r="A94" s="29"/>
      <c r="B94" s="72"/>
      <c r="C94" s="73"/>
      <c r="D94" s="38" t="s">
        <v>43</v>
      </c>
      <c r="E94" s="41"/>
      <c r="F94" s="42"/>
      <c r="G94" s="43"/>
      <c r="H94" s="43"/>
      <c r="I94" s="43"/>
      <c r="J94" s="43"/>
      <c r="K94" s="88"/>
      <c r="L94" s="37"/>
    </row>
    <row r="95" spans="1:12" ht="12" customHeight="1">
      <c r="A95" s="29"/>
      <c r="B95" s="72"/>
      <c r="C95" s="73"/>
      <c r="D95" s="38" t="s">
        <v>44</v>
      </c>
      <c r="E95" s="41"/>
      <c r="F95" s="42"/>
      <c r="G95" s="43"/>
      <c r="H95" s="43"/>
      <c r="I95" s="43"/>
      <c r="J95" s="43"/>
      <c r="K95" s="88"/>
      <c r="L95" s="37"/>
    </row>
    <row r="96" spans="1:12" ht="12" customHeight="1">
      <c r="A96" s="29"/>
      <c r="B96" s="72"/>
      <c r="C96" s="73"/>
      <c r="D96" s="38" t="s">
        <v>45</v>
      </c>
      <c r="E96" s="41"/>
      <c r="F96" s="42"/>
      <c r="G96" s="43"/>
      <c r="H96" s="43"/>
      <c r="I96" s="43"/>
      <c r="J96" s="43"/>
      <c r="K96" s="88"/>
      <c r="L96" s="37"/>
    </row>
    <row r="97" spans="1:12" ht="12" customHeight="1">
      <c r="A97" s="29"/>
      <c r="B97" s="72"/>
      <c r="C97" s="73"/>
      <c r="D97" s="38" t="s">
        <v>46</v>
      </c>
      <c r="E97" s="41"/>
      <c r="F97" s="42"/>
      <c r="G97" s="43"/>
      <c r="H97" s="43"/>
      <c r="I97" s="43"/>
      <c r="J97" s="43"/>
      <c r="K97" s="88"/>
      <c r="L97" s="37"/>
    </row>
    <row r="98" spans="1:12" ht="12" customHeight="1">
      <c r="A98" s="29"/>
      <c r="B98" s="72"/>
      <c r="C98" s="73"/>
      <c r="D98" s="38" t="s">
        <v>47</v>
      </c>
      <c r="E98" s="41"/>
      <c r="F98" s="42"/>
      <c r="G98" s="43"/>
      <c r="H98" s="43"/>
      <c r="I98" s="43"/>
      <c r="J98" s="43"/>
      <c r="K98" s="88"/>
      <c r="L98" s="37"/>
    </row>
    <row r="99" spans="1:12" ht="12" customHeight="1">
      <c r="A99" s="29"/>
      <c r="B99" s="72"/>
      <c r="C99" s="73"/>
      <c r="D99" s="38" t="s">
        <v>48</v>
      </c>
      <c r="E99" s="41"/>
      <c r="F99" s="42"/>
      <c r="G99" s="43"/>
      <c r="H99" s="43"/>
      <c r="I99" s="43"/>
      <c r="J99" s="43"/>
      <c r="K99" s="88"/>
      <c r="L99" s="37"/>
    </row>
    <row r="100" spans="1:12" ht="12" customHeight="1">
      <c r="A100" s="29"/>
      <c r="B100" s="72"/>
      <c r="C100" s="73"/>
      <c r="D100" s="32"/>
      <c r="E100" s="41"/>
      <c r="F100" s="42"/>
      <c r="G100" s="43"/>
      <c r="H100" s="43"/>
      <c r="I100" s="43"/>
      <c r="J100" s="43"/>
      <c r="K100" s="88"/>
      <c r="L100" s="37"/>
    </row>
    <row r="101" spans="1:12" ht="12" customHeight="1">
      <c r="A101" s="29"/>
      <c r="B101" s="72"/>
      <c r="C101" s="73"/>
      <c r="D101" s="32"/>
      <c r="E101" s="41"/>
      <c r="F101" s="42"/>
      <c r="G101" s="43"/>
      <c r="H101" s="43"/>
      <c r="I101" s="43"/>
      <c r="J101" s="43"/>
      <c r="K101" s="88"/>
      <c r="L101" s="37"/>
    </row>
    <row r="102" spans="1:12" ht="12" customHeight="1">
      <c r="A102" s="45"/>
      <c r="B102" s="80"/>
      <c r="C102" s="81"/>
      <c r="D102" s="48" t="s">
        <v>40</v>
      </c>
      <c r="E102" s="49"/>
      <c r="F102" s="50">
        <f>SUM(F93:F101)</f>
        <v>0</v>
      </c>
      <c r="G102" s="51">
        <f t="shared" ref="G102" si="27">SUM(G93:G101)</f>
        <v>0</v>
      </c>
      <c r="H102" s="51">
        <f t="shared" ref="H102" si="28">SUM(H93:H101)</f>
        <v>0</v>
      </c>
      <c r="I102" s="51">
        <f t="shared" ref="I102" si="29">SUM(I93:I101)</f>
        <v>0</v>
      </c>
      <c r="J102" s="51">
        <f t="shared" ref="J102:L102" si="30">SUM(J93:J101)</f>
        <v>0</v>
      </c>
      <c r="K102" s="89"/>
      <c r="L102" s="53">
        <f t="shared" si="30"/>
        <v>0</v>
      </c>
    </row>
    <row r="103" spans="1:12" ht="12" customHeight="1">
      <c r="A103" s="58">
        <f>A84</f>
        <v>1</v>
      </c>
      <c r="B103" s="90">
        <f>B84</f>
        <v>5</v>
      </c>
      <c r="C103" s="91" t="s">
        <v>49</v>
      </c>
      <c r="D103" s="120"/>
      <c r="E103" s="60"/>
      <c r="F103" s="61">
        <f>F92+F102</f>
        <v>515</v>
      </c>
      <c r="G103" s="62">
        <f t="shared" ref="G103" si="31">G92+G102</f>
        <v>30</v>
      </c>
      <c r="H103" s="62">
        <f t="shared" ref="H103" si="32">H92+H102</f>
        <v>37.299999999999997</v>
      </c>
      <c r="I103" s="62">
        <f t="shared" ref="I103" si="33">I92+I102</f>
        <v>54.5</v>
      </c>
      <c r="J103" s="62">
        <f t="shared" ref="J103:L103" si="34">J92+J102</f>
        <v>674.3</v>
      </c>
      <c r="K103" s="92"/>
      <c r="L103" s="64">
        <f t="shared" si="34"/>
        <v>73.210000000000008</v>
      </c>
    </row>
    <row r="104" spans="1:12" ht="12" customHeight="1">
      <c r="A104" s="20">
        <v>2</v>
      </c>
      <c r="B104" s="65">
        <v>1</v>
      </c>
      <c r="C104" s="66" t="s">
        <v>24</v>
      </c>
      <c r="D104" s="23" t="s">
        <v>25</v>
      </c>
      <c r="E104" s="24" t="s">
        <v>80</v>
      </c>
      <c r="F104" s="25">
        <v>150</v>
      </c>
      <c r="G104" s="26">
        <v>5.3</v>
      </c>
      <c r="H104" s="26">
        <v>4.9000000000000004</v>
      </c>
      <c r="I104" s="26">
        <v>32.799999999999997</v>
      </c>
      <c r="J104" s="26">
        <v>196.8</v>
      </c>
      <c r="K104" s="27" t="s">
        <v>81</v>
      </c>
      <c r="L104" s="96">
        <v>9</v>
      </c>
    </row>
    <row r="105" spans="1:12" ht="12" customHeight="1">
      <c r="A105" s="29"/>
      <c r="B105" s="72"/>
      <c r="C105" s="73"/>
      <c r="D105" s="32" t="s">
        <v>25</v>
      </c>
      <c r="E105" s="33" t="s">
        <v>82</v>
      </c>
      <c r="F105" s="34">
        <v>110</v>
      </c>
      <c r="G105" s="35">
        <v>14.4</v>
      </c>
      <c r="H105" s="34">
        <v>13.5</v>
      </c>
      <c r="I105" s="34">
        <v>9.8000000000000007</v>
      </c>
      <c r="J105" s="35">
        <v>218</v>
      </c>
      <c r="K105" s="36" t="s">
        <v>55</v>
      </c>
      <c r="L105" s="99">
        <v>54.9</v>
      </c>
    </row>
    <row r="106" spans="1:12" ht="12" customHeight="1">
      <c r="A106" s="29"/>
      <c r="B106" s="72"/>
      <c r="C106" s="73"/>
      <c r="D106" s="38" t="s">
        <v>31</v>
      </c>
      <c r="E106" s="24" t="s">
        <v>83</v>
      </c>
      <c r="F106" s="25">
        <v>180</v>
      </c>
      <c r="G106" s="26">
        <v>0.2</v>
      </c>
      <c r="H106" s="25">
        <v>0</v>
      </c>
      <c r="I106" s="26">
        <v>5.8</v>
      </c>
      <c r="J106" s="26">
        <v>24.2</v>
      </c>
      <c r="K106" s="27" t="s">
        <v>84</v>
      </c>
      <c r="L106" s="99">
        <v>8</v>
      </c>
    </row>
    <row r="107" spans="1:12" ht="12" customHeight="1">
      <c r="A107" s="29"/>
      <c r="B107" s="72"/>
      <c r="C107" s="73"/>
      <c r="D107" s="38" t="s">
        <v>28</v>
      </c>
      <c r="E107" s="24" t="s">
        <v>34</v>
      </c>
      <c r="F107" s="25">
        <v>25</v>
      </c>
      <c r="G107" s="26">
        <v>1.9</v>
      </c>
      <c r="H107" s="26">
        <v>0.2</v>
      </c>
      <c r="I107" s="26">
        <v>12.3</v>
      </c>
      <c r="J107" s="26">
        <v>58.6</v>
      </c>
      <c r="K107" s="27" t="s">
        <v>30</v>
      </c>
      <c r="L107" s="99">
        <v>1.95</v>
      </c>
    </row>
    <row r="108" spans="1:12" ht="12" customHeight="1">
      <c r="A108" s="29"/>
      <c r="B108" s="72"/>
      <c r="C108" s="73"/>
      <c r="D108" s="38" t="s">
        <v>35</v>
      </c>
      <c r="E108" s="75"/>
      <c r="F108" s="76"/>
      <c r="G108" s="77"/>
      <c r="H108" s="77"/>
      <c r="I108" s="77"/>
      <c r="J108" s="77"/>
      <c r="K108" s="78"/>
      <c r="L108" s="99"/>
    </row>
    <row r="109" spans="1:12" ht="12" customHeight="1">
      <c r="A109" s="29"/>
      <c r="B109" s="72"/>
      <c r="C109" s="73"/>
      <c r="D109" s="32" t="s">
        <v>42</v>
      </c>
      <c r="E109" s="33" t="s">
        <v>85</v>
      </c>
      <c r="F109" s="34">
        <v>60</v>
      </c>
      <c r="G109" s="35">
        <v>6.1</v>
      </c>
      <c r="H109" s="34">
        <v>6</v>
      </c>
      <c r="I109" s="35">
        <v>8.9</v>
      </c>
      <c r="J109" s="35">
        <v>114.5</v>
      </c>
      <c r="K109" s="123">
        <v>25</v>
      </c>
      <c r="L109" s="99">
        <v>12.5</v>
      </c>
    </row>
    <row r="110" spans="1:12" ht="12" customHeight="1">
      <c r="A110" s="29"/>
      <c r="B110" s="72"/>
      <c r="C110" s="73"/>
      <c r="D110" s="32" t="s">
        <v>28</v>
      </c>
      <c r="E110" s="33" t="s">
        <v>29</v>
      </c>
      <c r="F110" s="34">
        <v>30</v>
      </c>
      <c r="G110" s="34">
        <v>2</v>
      </c>
      <c r="H110" s="35">
        <v>0.4</v>
      </c>
      <c r="I110" s="34">
        <v>10</v>
      </c>
      <c r="J110" s="35">
        <v>51.2</v>
      </c>
      <c r="K110" s="36" t="s">
        <v>30</v>
      </c>
      <c r="L110" s="99">
        <v>2</v>
      </c>
    </row>
    <row r="111" spans="1:12" ht="12" customHeight="1">
      <c r="A111" s="45"/>
      <c r="B111" s="80"/>
      <c r="C111" s="81"/>
      <c r="D111" s="48" t="s">
        <v>40</v>
      </c>
      <c r="E111" s="49"/>
      <c r="F111" s="50">
        <f>SUM(F104:F110)</f>
        <v>555</v>
      </c>
      <c r="G111" s="51">
        <f>SUM(G104:G110)</f>
        <v>29.9</v>
      </c>
      <c r="H111" s="51">
        <f>SUM(H104:H110)</f>
        <v>24.999999999999996</v>
      </c>
      <c r="I111" s="51">
        <f>SUM(I104:I110)</f>
        <v>79.599999999999994</v>
      </c>
      <c r="J111" s="51">
        <f>SUM(J104:J110)</f>
        <v>663.30000000000007</v>
      </c>
      <c r="K111" s="89"/>
      <c r="L111" s="53">
        <f t="shared" ref="L111" si="35">SUM(L104:L110)</f>
        <v>88.350000000000009</v>
      </c>
    </row>
    <row r="112" spans="1:12" ht="12" customHeight="1">
      <c r="A112" s="54">
        <f>A104</f>
        <v>2</v>
      </c>
      <c r="B112" s="86">
        <f>B104</f>
        <v>1</v>
      </c>
      <c r="C112" s="87" t="s">
        <v>41</v>
      </c>
      <c r="D112" s="38" t="s">
        <v>42</v>
      </c>
      <c r="E112" s="41"/>
      <c r="F112" s="42"/>
      <c r="G112" s="43"/>
      <c r="H112" s="43"/>
      <c r="I112" s="43"/>
      <c r="J112" s="43"/>
      <c r="K112" s="88"/>
      <c r="L112" s="37"/>
    </row>
    <row r="113" spans="1:12" ht="12" customHeight="1">
      <c r="A113" s="29"/>
      <c r="B113" s="72"/>
      <c r="C113" s="73"/>
      <c r="D113" s="38" t="s">
        <v>43</v>
      </c>
      <c r="E113" s="41"/>
      <c r="F113" s="42"/>
      <c r="G113" s="43"/>
      <c r="H113" s="43"/>
      <c r="I113" s="43"/>
      <c r="J113" s="43"/>
      <c r="K113" s="88"/>
      <c r="L113" s="37"/>
    </row>
    <row r="114" spans="1:12" ht="12" customHeight="1">
      <c r="A114" s="29"/>
      <c r="B114" s="72"/>
      <c r="C114" s="73"/>
      <c r="D114" s="38" t="s">
        <v>44</v>
      </c>
      <c r="E114" s="41"/>
      <c r="F114" s="42"/>
      <c r="G114" s="43"/>
      <c r="H114" s="43"/>
      <c r="I114" s="43"/>
      <c r="J114" s="43"/>
      <c r="K114" s="88"/>
      <c r="L114" s="37"/>
    </row>
    <row r="115" spans="1:12" ht="12" customHeight="1">
      <c r="A115" s="29"/>
      <c r="B115" s="72"/>
      <c r="C115" s="73"/>
      <c r="D115" s="38" t="s">
        <v>45</v>
      </c>
      <c r="E115" s="41"/>
      <c r="F115" s="42"/>
      <c r="G115" s="43"/>
      <c r="H115" s="43"/>
      <c r="I115" s="43"/>
      <c r="J115" s="43"/>
      <c r="K115" s="88"/>
      <c r="L115" s="37"/>
    </row>
    <row r="116" spans="1:12" ht="12" customHeight="1">
      <c r="A116" s="29"/>
      <c r="B116" s="72"/>
      <c r="C116" s="73"/>
      <c r="D116" s="38" t="s">
        <v>46</v>
      </c>
      <c r="E116" s="41"/>
      <c r="F116" s="42"/>
      <c r="G116" s="43"/>
      <c r="H116" s="43"/>
      <c r="I116" s="43"/>
      <c r="J116" s="43"/>
      <c r="K116" s="88"/>
      <c r="L116" s="37"/>
    </row>
    <row r="117" spans="1:12" ht="12" customHeight="1">
      <c r="A117" s="29"/>
      <c r="B117" s="72"/>
      <c r="C117" s="73"/>
      <c r="D117" s="38" t="s">
        <v>47</v>
      </c>
      <c r="E117" s="41"/>
      <c r="F117" s="42"/>
      <c r="G117" s="43"/>
      <c r="H117" s="43"/>
      <c r="I117" s="43"/>
      <c r="J117" s="43"/>
      <c r="K117" s="88"/>
      <c r="L117" s="37"/>
    </row>
    <row r="118" spans="1:12" ht="12" customHeight="1">
      <c r="A118" s="29"/>
      <c r="B118" s="72"/>
      <c r="C118" s="73"/>
      <c r="D118" s="38" t="s">
        <v>48</v>
      </c>
      <c r="E118" s="41"/>
      <c r="F118" s="42"/>
      <c r="G118" s="43"/>
      <c r="H118" s="43"/>
      <c r="I118" s="43"/>
      <c r="J118" s="43"/>
      <c r="K118" s="88"/>
      <c r="L118" s="37"/>
    </row>
    <row r="119" spans="1:12" ht="12" customHeight="1">
      <c r="A119" s="29"/>
      <c r="B119" s="72"/>
      <c r="C119" s="73"/>
      <c r="D119" s="32"/>
      <c r="E119" s="41"/>
      <c r="F119" s="42"/>
      <c r="G119" s="43"/>
      <c r="H119" s="43"/>
      <c r="I119" s="43"/>
      <c r="J119" s="43"/>
      <c r="K119" s="88"/>
      <c r="L119" s="37"/>
    </row>
    <row r="120" spans="1:12" ht="12" customHeight="1">
      <c r="A120" s="29"/>
      <c r="B120" s="72"/>
      <c r="C120" s="73"/>
      <c r="D120" s="32"/>
      <c r="E120" s="41"/>
      <c r="F120" s="42"/>
      <c r="G120" s="43"/>
      <c r="H120" s="43"/>
      <c r="I120" s="43"/>
      <c r="J120" s="43"/>
      <c r="K120" s="88"/>
      <c r="L120" s="37"/>
    </row>
    <row r="121" spans="1:12" ht="12" customHeight="1">
      <c r="A121" s="45"/>
      <c r="B121" s="80"/>
      <c r="C121" s="81"/>
      <c r="D121" s="48" t="s">
        <v>40</v>
      </c>
      <c r="E121" s="49"/>
      <c r="F121" s="50">
        <f>SUM(F112:F120)</f>
        <v>0</v>
      </c>
      <c r="G121" s="51">
        <f t="shared" ref="G121:J121" si="36">SUM(G112:G120)</f>
        <v>0</v>
      </c>
      <c r="H121" s="51">
        <f t="shared" si="36"/>
        <v>0</v>
      </c>
      <c r="I121" s="51">
        <f t="shared" si="36"/>
        <v>0</v>
      </c>
      <c r="J121" s="51">
        <f t="shared" si="36"/>
        <v>0</v>
      </c>
      <c r="K121" s="89"/>
      <c r="L121" s="53">
        <f t="shared" ref="L121" si="37">SUM(L112:L120)</f>
        <v>0</v>
      </c>
    </row>
    <row r="122" spans="1:12" ht="12" customHeight="1">
      <c r="A122" s="58">
        <f>A104</f>
        <v>2</v>
      </c>
      <c r="B122" s="90">
        <f>B104</f>
        <v>1</v>
      </c>
      <c r="C122" s="91" t="s">
        <v>49</v>
      </c>
      <c r="D122" s="120"/>
      <c r="E122" s="60"/>
      <c r="F122" s="61">
        <f>F111+F121</f>
        <v>555</v>
      </c>
      <c r="G122" s="62">
        <f t="shared" ref="G122" si="38">G111+G121</f>
        <v>29.9</v>
      </c>
      <c r="H122" s="62">
        <f t="shared" ref="H122" si="39">H111+H121</f>
        <v>24.999999999999996</v>
      </c>
      <c r="I122" s="62">
        <f t="shared" ref="I122" si="40">I111+I121</f>
        <v>79.599999999999994</v>
      </c>
      <c r="J122" s="62">
        <f t="shared" ref="J122:L122" si="41">J111+J121</f>
        <v>663.30000000000007</v>
      </c>
      <c r="K122" s="92"/>
      <c r="L122" s="64">
        <f t="shared" si="41"/>
        <v>88.350000000000009</v>
      </c>
    </row>
    <row r="123" spans="1:12" ht="12" customHeight="1">
      <c r="A123" s="29">
        <v>2</v>
      </c>
      <c r="B123" s="72">
        <v>2</v>
      </c>
      <c r="C123" s="66" t="s">
        <v>24</v>
      </c>
      <c r="D123" s="23" t="s">
        <v>25</v>
      </c>
      <c r="E123" s="67" t="s">
        <v>86</v>
      </c>
      <c r="F123" s="68">
        <v>150</v>
      </c>
      <c r="G123" s="69">
        <v>3.6</v>
      </c>
      <c r="H123" s="69">
        <v>4.8</v>
      </c>
      <c r="I123" s="69">
        <v>36.4</v>
      </c>
      <c r="J123" s="69">
        <v>203.5</v>
      </c>
      <c r="K123" s="70" t="s">
        <v>87</v>
      </c>
      <c r="L123" s="124">
        <v>8.4</v>
      </c>
    </row>
    <row r="124" spans="1:12" ht="12" customHeight="1">
      <c r="A124" s="29"/>
      <c r="B124" s="72"/>
      <c r="C124" s="73"/>
      <c r="D124" s="32" t="s">
        <v>25</v>
      </c>
      <c r="E124" s="33" t="s">
        <v>88</v>
      </c>
      <c r="F124" s="34">
        <v>90</v>
      </c>
      <c r="G124" s="35">
        <v>15.1</v>
      </c>
      <c r="H124" s="35">
        <v>14.3</v>
      </c>
      <c r="I124" s="34">
        <v>6</v>
      </c>
      <c r="J124" s="35">
        <v>212.8</v>
      </c>
      <c r="K124" s="36" t="s">
        <v>89</v>
      </c>
      <c r="L124" s="125">
        <v>46.7</v>
      </c>
    </row>
    <row r="125" spans="1:12" ht="12" customHeight="1">
      <c r="A125" s="29"/>
      <c r="B125" s="72"/>
      <c r="C125" s="73"/>
      <c r="D125" s="38" t="s">
        <v>31</v>
      </c>
      <c r="E125" s="67" t="s">
        <v>32</v>
      </c>
      <c r="F125" s="68">
        <v>180</v>
      </c>
      <c r="G125" s="69">
        <v>4.2</v>
      </c>
      <c r="H125" s="69">
        <v>3.2</v>
      </c>
      <c r="I125" s="69">
        <v>11.2</v>
      </c>
      <c r="J125" s="69">
        <v>90.4</v>
      </c>
      <c r="K125" s="70" t="s">
        <v>33</v>
      </c>
      <c r="L125" s="126">
        <v>22</v>
      </c>
    </row>
    <row r="126" spans="1:12" ht="12" customHeight="1">
      <c r="A126" s="29"/>
      <c r="B126" s="72"/>
      <c r="C126" s="73"/>
      <c r="D126" s="38" t="s">
        <v>28</v>
      </c>
      <c r="E126" s="67" t="s">
        <v>34</v>
      </c>
      <c r="F126" s="68">
        <v>25</v>
      </c>
      <c r="G126" s="69">
        <v>1.9</v>
      </c>
      <c r="H126" s="69">
        <v>0.2</v>
      </c>
      <c r="I126" s="69">
        <v>12.3</v>
      </c>
      <c r="J126" s="69">
        <v>58.6</v>
      </c>
      <c r="K126" s="70" t="s">
        <v>84</v>
      </c>
      <c r="L126" s="126">
        <v>1.95</v>
      </c>
    </row>
    <row r="127" spans="1:12" ht="12" customHeight="1">
      <c r="A127" s="29"/>
      <c r="B127" s="72"/>
      <c r="C127" s="73"/>
      <c r="D127" s="38" t="s">
        <v>35</v>
      </c>
      <c r="E127" s="75"/>
      <c r="F127" s="76"/>
      <c r="G127" s="77"/>
      <c r="H127" s="77"/>
      <c r="I127" s="77"/>
      <c r="J127" s="77"/>
      <c r="K127" s="78"/>
      <c r="L127" s="126"/>
    </row>
    <row r="128" spans="1:12" ht="12" customHeight="1">
      <c r="A128" s="29"/>
      <c r="B128" s="72"/>
      <c r="C128" s="73"/>
      <c r="D128" s="32" t="s">
        <v>42</v>
      </c>
      <c r="E128" s="33" t="s">
        <v>90</v>
      </c>
      <c r="F128" s="34">
        <v>60</v>
      </c>
      <c r="G128" s="35">
        <v>0.8</v>
      </c>
      <c r="H128" s="35">
        <v>4.0999999999999996</v>
      </c>
      <c r="I128" s="35">
        <v>4.0999999999999996</v>
      </c>
      <c r="J128" s="35">
        <v>55.9</v>
      </c>
      <c r="K128" s="36" t="s">
        <v>91</v>
      </c>
      <c r="L128" s="125">
        <v>13</v>
      </c>
    </row>
    <row r="129" spans="1:12" ht="12" customHeight="1">
      <c r="A129" s="29"/>
      <c r="B129" s="72"/>
      <c r="C129" s="73"/>
      <c r="D129" s="32" t="s">
        <v>46</v>
      </c>
      <c r="E129" s="127"/>
      <c r="F129" s="128"/>
      <c r="G129" s="129"/>
      <c r="H129" s="129"/>
      <c r="I129" s="129"/>
      <c r="J129" s="129"/>
      <c r="K129" s="130"/>
      <c r="L129" s="125"/>
    </row>
    <row r="130" spans="1:12" ht="12" customHeight="1">
      <c r="A130" s="29"/>
      <c r="B130" s="72"/>
      <c r="C130" s="73"/>
      <c r="D130" s="32" t="s">
        <v>28</v>
      </c>
      <c r="E130" s="33" t="s">
        <v>29</v>
      </c>
      <c r="F130" s="34">
        <v>20</v>
      </c>
      <c r="G130" s="35">
        <v>1.3</v>
      </c>
      <c r="H130" s="35">
        <v>0.2</v>
      </c>
      <c r="I130" s="35">
        <v>6.7</v>
      </c>
      <c r="J130" s="35">
        <v>34.200000000000003</v>
      </c>
      <c r="K130" s="36" t="s">
        <v>30</v>
      </c>
      <c r="L130" s="125">
        <v>1.34</v>
      </c>
    </row>
    <row r="131" spans="1:12" ht="12" customHeight="1">
      <c r="A131" s="45"/>
      <c r="B131" s="80"/>
      <c r="C131" s="81"/>
      <c r="D131" s="48" t="s">
        <v>40</v>
      </c>
      <c r="E131" s="82"/>
      <c r="F131" s="122">
        <f>SUM(F123:F130)</f>
        <v>525</v>
      </c>
      <c r="G131" s="122">
        <f>SUM(G123:G130)</f>
        <v>26.9</v>
      </c>
      <c r="H131" s="122">
        <f>SUM(H123:H130)</f>
        <v>26.8</v>
      </c>
      <c r="I131" s="122">
        <f>SUM(I123:I130)</f>
        <v>76.699999999999989</v>
      </c>
      <c r="J131" s="122">
        <f>SUM(J123:J130)</f>
        <v>655.40000000000009</v>
      </c>
      <c r="K131" s="85"/>
      <c r="L131" s="131">
        <f>SUM(L123:L130)</f>
        <v>93.39</v>
      </c>
    </row>
    <row r="132" spans="1:12" ht="12" customHeight="1">
      <c r="A132" s="54">
        <f>A123</f>
        <v>2</v>
      </c>
      <c r="B132" s="86">
        <f>B123</f>
        <v>2</v>
      </c>
      <c r="C132" s="87" t="s">
        <v>41</v>
      </c>
      <c r="D132" s="38" t="s">
        <v>42</v>
      </c>
      <c r="E132" s="41"/>
      <c r="F132" s="42"/>
      <c r="G132" s="43"/>
      <c r="H132" s="43"/>
      <c r="I132" s="43"/>
      <c r="J132" s="43"/>
      <c r="K132" s="88"/>
      <c r="L132" s="37"/>
    </row>
    <row r="133" spans="1:12" ht="12" customHeight="1">
      <c r="A133" s="29"/>
      <c r="B133" s="72"/>
      <c r="C133" s="73"/>
      <c r="D133" s="38" t="s">
        <v>43</v>
      </c>
      <c r="E133" s="41"/>
      <c r="F133" s="42"/>
      <c r="G133" s="43"/>
      <c r="H133" s="43"/>
      <c r="I133" s="43"/>
      <c r="J133" s="43"/>
      <c r="K133" s="88"/>
      <c r="L133" s="37"/>
    </row>
    <row r="134" spans="1:12" ht="12" customHeight="1">
      <c r="A134" s="29"/>
      <c r="B134" s="72"/>
      <c r="C134" s="73"/>
      <c r="D134" s="38" t="s">
        <v>44</v>
      </c>
      <c r="E134" s="41"/>
      <c r="F134" s="42"/>
      <c r="G134" s="43"/>
      <c r="H134" s="43"/>
      <c r="I134" s="43"/>
      <c r="J134" s="43"/>
      <c r="K134" s="88"/>
      <c r="L134" s="37"/>
    </row>
    <row r="135" spans="1:12" ht="12" customHeight="1">
      <c r="A135" s="29"/>
      <c r="B135" s="72"/>
      <c r="C135" s="73"/>
      <c r="D135" s="38" t="s">
        <v>45</v>
      </c>
      <c r="E135" s="41"/>
      <c r="F135" s="42"/>
      <c r="G135" s="43"/>
      <c r="H135" s="43"/>
      <c r="I135" s="43"/>
      <c r="J135" s="43"/>
      <c r="K135" s="88"/>
      <c r="L135" s="37"/>
    </row>
    <row r="136" spans="1:12" ht="12" customHeight="1">
      <c r="A136" s="29"/>
      <c r="B136" s="72"/>
      <c r="C136" s="73"/>
      <c r="D136" s="38" t="s">
        <v>46</v>
      </c>
      <c r="E136" s="41"/>
      <c r="F136" s="42"/>
      <c r="G136" s="43"/>
      <c r="H136" s="43"/>
      <c r="I136" s="43"/>
      <c r="J136" s="43"/>
      <c r="K136" s="88"/>
      <c r="L136" s="37"/>
    </row>
    <row r="137" spans="1:12" ht="12" customHeight="1">
      <c r="A137" s="29"/>
      <c r="B137" s="72"/>
      <c r="C137" s="73"/>
      <c r="D137" s="38" t="s">
        <v>47</v>
      </c>
      <c r="E137" s="41"/>
      <c r="F137" s="42"/>
      <c r="G137" s="43"/>
      <c r="H137" s="43"/>
      <c r="I137" s="43"/>
      <c r="J137" s="43"/>
      <c r="K137" s="88"/>
      <c r="L137" s="37"/>
    </row>
    <row r="138" spans="1:12" ht="12" customHeight="1">
      <c r="A138" s="29"/>
      <c r="B138" s="72"/>
      <c r="C138" s="73"/>
      <c r="D138" s="38" t="s">
        <v>48</v>
      </c>
      <c r="E138" s="41"/>
      <c r="F138" s="42"/>
      <c r="G138" s="43"/>
      <c r="H138" s="43"/>
      <c r="I138" s="43"/>
      <c r="J138" s="43"/>
      <c r="K138" s="88"/>
      <c r="L138" s="37"/>
    </row>
    <row r="139" spans="1:12" ht="12" customHeight="1">
      <c r="A139" s="29"/>
      <c r="B139" s="72"/>
      <c r="C139" s="73"/>
      <c r="D139" s="32"/>
      <c r="E139" s="41"/>
      <c r="F139" s="42"/>
      <c r="G139" s="43"/>
      <c r="H139" s="43"/>
      <c r="I139" s="43"/>
      <c r="J139" s="43"/>
      <c r="K139" s="88"/>
      <c r="L139" s="37"/>
    </row>
    <row r="140" spans="1:12" ht="12" customHeight="1">
      <c r="A140" s="29"/>
      <c r="B140" s="72"/>
      <c r="C140" s="73"/>
      <c r="D140" s="32"/>
      <c r="E140" s="41"/>
      <c r="F140" s="42"/>
      <c r="G140" s="43"/>
      <c r="H140" s="43"/>
      <c r="I140" s="43"/>
      <c r="J140" s="43"/>
      <c r="K140" s="88"/>
      <c r="L140" s="37"/>
    </row>
    <row r="141" spans="1:12" ht="12" customHeight="1">
      <c r="A141" s="45"/>
      <c r="B141" s="80"/>
      <c r="C141" s="81"/>
      <c r="D141" s="48" t="s">
        <v>40</v>
      </c>
      <c r="E141" s="49"/>
      <c r="F141" s="50">
        <f>SUM(F132:F140)</f>
        <v>0</v>
      </c>
      <c r="G141" s="51">
        <f t="shared" ref="G141:J141" si="42">SUM(G132:G140)</f>
        <v>0</v>
      </c>
      <c r="H141" s="51">
        <f t="shared" si="42"/>
        <v>0</v>
      </c>
      <c r="I141" s="51">
        <f t="shared" si="42"/>
        <v>0</v>
      </c>
      <c r="J141" s="51">
        <f t="shared" si="42"/>
        <v>0</v>
      </c>
      <c r="K141" s="89"/>
      <c r="L141" s="53">
        <f t="shared" ref="L141" si="43">SUM(L132:L140)</f>
        <v>0</v>
      </c>
    </row>
    <row r="142" spans="1:12" ht="12" customHeight="1">
      <c r="A142" s="132">
        <f>A123</f>
        <v>2</v>
      </c>
      <c r="B142" s="133">
        <f>B123</f>
        <v>2</v>
      </c>
      <c r="C142" s="134" t="s">
        <v>49</v>
      </c>
      <c r="D142" s="135"/>
      <c r="E142" s="136"/>
      <c r="F142" s="137">
        <f>F131+F141</f>
        <v>525</v>
      </c>
      <c r="G142" s="138">
        <f t="shared" ref="G142" si="44">G131+G141</f>
        <v>26.9</v>
      </c>
      <c r="H142" s="138">
        <f t="shared" ref="H142" si="45">H131+H141</f>
        <v>26.8</v>
      </c>
      <c r="I142" s="138">
        <f t="shared" ref="I142" si="46">I131+I141</f>
        <v>76.699999999999989</v>
      </c>
      <c r="J142" s="138">
        <f t="shared" ref="J142:L142" si="47">J131+J141</f>
        <v>655.40000000000009</v>
      </c>
      <c r="K142" s="139"/>
      <c r="L142" s="140">
        <f t="shared" si="47"/>
        <v>93.39</v>
      </c>
    </row>
    <row r="143" spans="1:12" ht="12" customHeight="1">
      <c r="A143" s="141">
        <v>2</v>
      </c>
      <c r="B143" s="20">
        <v>3</v>
      </c>
      <c r="C143" s="66" t="s">
        <v>24</v>
      </c>
      <c r="D143" s="142" t="s">
        <v>25</v>
      </c>
      <c r="E143" s="143" t="s">
        <v>92</v>
      </c>
      <c r="F143" s="144">
        <v>90</v>
      </c>
      <c r="G143" s="145">
        <v>12.7</v>
      </c>
      <c r="H143" s="145">
        <v>5.2</v>
      </c>
      <c r="I143" s="144">
        <v>4</v>
      </c>
      <c r="J143" s="145">
        <v>113.7</v>
      </c>
      <c r="K143" s="146" t="s">
        <v>87</v>
      </c>
      <c r="L143" s="124">
        <v>52</v>
      </c>
    </row>
    <row r="144" spans="1:12" ht="12" customHeight="1">
      <c r="A144" s="147"/>
      <c r="B144" s="29"/>
      <c r="C144" s="73"/>
      <c r="D144" s="97" t="s">
        <v>42</v>
      </c>
      <c r="E144" s="33" t="s">
        <v>93</v>
      </c>
      <c r="F144" s="34">
        <v>60</v>
      </c>
      <c r="G144" s="35">
        <v>1.7</v>
      </c>
      <c r="H144" s="35">
        <v>0.1</v>
      </c>
      <c r="I144" s="35">
        <v>3.5</v>
      </c>
      <c r="J144" s="35">
        <v>22.1</v>
      </c>
      <c r="K144" s="36" t="s">
        <v>91</v>
      </c>
      <c r="L144" s="125">
        <v>12.3</v>
      </c>
    </row>
    <row r="145" spans="1:12" ht="12" customHeight="1">
      <c r="A145" s="147"/>
      <c r="B145" s="29"/>
      <c r="C145" s="73"/>
      <c r="D145" s="100" t="s">
        <v>31</v>
      </c>
      <c r="E145" s="75"/>
      <c r="F145" s="76"/>
      <c r="G145" s="77"/>
      <c r="H145" s="77"/>
      <c r="I145" s="77"/>
      <c r="J145" s="77"/>
      <c r="K145" s="78"/>
      <c r="L145" s="126"/>
    </row>
    <row r="146" spans="1:12" ht="12" customHeight="1">
      <c r="A146" s="147"/>
      <c r="B146" s="29"/>
      <c r="C146" s="73"/>
      <c r="D146" s="100" t="s">
        <v>28</v>
      </c>
      <c r="E146" s="67" t="s">
        <v>34</v>
      </c>
      <c r="F146" s="68">
        <v>20</v>
      </c>
      <c r="G146" s="69">
        <v>1.5</v>
      </c>
      <c r="H146" s="69">
        <v>0.2</v>
      </c>
      <c r="I146" s="69">
        <v>9.8000000000000007</v>
      </c>
      <c r="J146" s="69">
        <v>46.9</v>
      </c>
      <c r="K146" s="70" t="s">
        <v>30</v>
      </c>
      <c r="L146" s="126">
        <v>1.56</v>
      </c>
    </row>
    <row r="147" spans="1:12" ht="12" customHeight="1">
      <c r="A147" s="147"/>
      <c r="B147" s="29"/>
      <c r="C147" s="73"/>
      <c r="D147" s="100" t="s">
        <v>35</v>
      </c>
      <c r="E147" s="75"/>
      <c r="F147" s="76"/>
      <c r="G147" s="77"/>
      <c r="H147" s="77"/>
      <c r="I147" s="77"/>
      <c r="J147" s="77"/>
      <c r="K147" s="78"/>
      <c r="L147" s="126"/>
    </row>
    <row r="148" spans="1:12" ht="12" customHeight="1">
      <c r="A148" s="147"/>
      <c r="B148" s="29"/>
      <c r="C148" s="73"/>
      <c r="D148" s="97" t="s">
        <v>25</v>
      </c>
      <c r="E148" s="148" t="s">
        <v>94</v>
      </c>
      <c r="F148" s="34">
        <v>180</v>
      </c>
      <c r="G148" s="35">
        <v>3.69</v>
      </c>
      <c r="H148" s="35">
        <v>6.37</v>
      </c>
      <c r="I148" s="35">
        <v>23.79</v>
      </c>
      <c r="J148" s="35">
        <v>167.3</v>
      </c>
      <c r="K148" s="36" t="s">
        <v>51</v>
      </c>
      <c r="L148" s="125">
        <v>10</v>
      </c>
    </row>
    <row r="149" spans="1:12" ht="12" customHeight="1">
      <c r="A149" s="147"/>
      <c r="B149" s="29"/>
      <c r="C149" s="73"/>
      <c r="D149" s="97" t="s">
        <v>28</v>
      </c>
      <c r="E149" s="33" t="s">
        <v>29</v>
      </c>
      <c r="F149" s="34">
        <v>25</v>
      </c>
      <c r="G149" s="35">
        <v>1.7</v>
      </c>
      <c r="H149" s="35">
        <v>0.3</v>
      </c>
      <c r="I149" s="35">
        <v>8.4</v>
      </c>
      <c r="J149" s="35">
        <v>42.7</v>
      </c>
      <c r="K149" s="36" t="s">
        <v>30</v>
      </c>
      <c r="L149" s="125">
        <v>1.67</v>
      </c>
    </row>
    <row r="150" spans="1:12" ht="12" customHeight="1">
      <c r="A150" s="149"/>
      <c r="B150" s="108"/>
      <c r="C150" s="110"/>
      <c r="D150" s="150" t="s">
        <v>46</v>
      </c>
      <c r="E150" s="33" t="s">
        <v>95</v>
      </c>
      <c r="F150" s="34">
        <v>180</v>
      </c>
      <c r="G150" s="35">
        <v>0.5</v>
      </c>
      <c r="H150" s="34">
        <v>0</v>
      </c>
      <c r="I150" s="35">
        <v>29.7</v>
      </c>
      <c r="J150" s="34">
        <v>121</v>
      </c>
      <c r="K150" s="36" t="s">
        <v>30</v>
      </c>
      <c r="L150" s="151">
        <v>14</v>
      </c>
    </row>
    <row r="151" spans="1:12" ht="12" customHeight="1">
      <c r="A151" s="152"/>
      <c r="B151" s="45"/>
      <c r="C151" s="81"/>
      <c r="D151" s="115" t="s">
        <v>40</v>
      </c>
      <c r="E151" s="49"/>
      <c r="F151" s="50">
        <f>SUM(F143:F150)</f>
        <v>555</v>
      </c>
      <c r="G151" s="51">
        <f>SUM(G143:G150)</f>
        <v>21.79</v>
      </c>
      <c r="H151" s="51">
        <f>SUM(H143:H150)</f>
        <v>12.170000000000002</v>
      </c>
      <c r="I151" s="51">
        <f>SUM(I143:I150)</f>
        <v>79.19</v>
      </c>
      <c r="J151" s="51">
        <f>SUM(J143:J150)</f>
        <v>513.70000000000005</v>
      </c>
      <c r="K151" s="89"/>
      <c r="L151" s="53">
        <f>SUM(L143:L150)</f>
        <v>91.53</v>
      </c>
    </row>
    <row r="152" spans="1:12" ht="12" customHeight="1">
      <c r="A152" s="153">
        <f>A143</f>
        <v>2</v>
      </c>
      <c r="B152" s="54">
        <f>B143</f>
        <v>3</v>
      </c>
      <c r="C152" s="87" t="s">
        <v>41</v>
      </c>
      <c r="D152" s="38" t="s">
        <v>42</v>
      </c>
      <c r="E152" s="41"/>
      <c r="F152" s="42"/>
      <c r="G152" s="43"/>
      <c r="H152" s="43"/>
      <c r="I152" s="43"/>
      <c r="J152" s="43"/>
      <c r="K152" s="88"/>
      <c r="L152" s="37"/>
    </row>
    <row r="153" spans="1:12" ht="12" customHeight="1">
      <c r="A153" s="147"/>
      <c r="B153" s="29"/>
      <c r="C153" s="73"/>
      <c r="D153" s="38" t="s">
        <v>43</v>
      </c>
      <c r="E153" s="41"/>
      <c r="F153" s="42"/>
      <c r="G153" s="43"/>
      <c r="H153" s="43"/>
      <c r="I153" s="43"/>
      <c r="J153" s="43"/>
      <c r="K153" s="88"/>
      <c r="L153" s="37"/>
    </row>
    <row r="154" spans="1:12" ht="12" customHeight="1">
      <c r="A154" s="147"/>
      <c r="B154" s="29"/>
      <c r="C154" s="73"/>
      <c r="D154" s="38" t="s">
        <v>44</v>
      </c>
      <c r="E154" s="41"/>
      <c r="F154" s="42"/>
      <c r="G154" s="43"/>
      <c r="H154" s="43"/>
      <c r="I154" s="43"/>
      <c r="J154" s="43"/>
      <c r="K154" s="88"/>
      <c r="L154" s="37"/>
    </row>
    <row r="155" spans="1:12" ht="12" customHeight="1">
      <c r="A155" s="147"/>
      <c r="B155" s="29"/>
      <c r="C155" s="73"/>
      <c r="D155" s="38" t="s">
        <v>45</v>
      </c>
      <c r="E155" s="41"/>
      <c r="F155" s="42"/>
      <c r="G155" s="43"/>
      <c r="H155" s="43"/>
      <c r="I155" s="43"/>
      <c r="J155" s="43"/>
      <c r="K155" s="88"/>
      <c r="L155" s="37"/>
    </row>
    <row r="156" spans="1:12" ht="12" customHeight="1">
      <c r="A156" s="147"/>
      <c r="B156" s="29"/>
      <c r="C156" s="73"/>
      <c r="D156" s="38" t="s">
        <v>46</v>
      </c>
      <c r="E156" s="41"/>
      <c r="F156" s="42"/>
      <c r="G156" s="43"/>
      <c r="H156" s="43"/>
      <c r="I156" s="43"/>
      <c r="J156" s="43"/>
      <c r="K156" s="88"/>
      <c r="L156" s="37"/>
    </row>
    <row r="157" spans="1:12" ht="12" customHeight="1">
      <c r="A157" s="147"/>
      <c r="B157" s="29"/>
      <c r="C157" s="73"/>
      <c r="D157" s="38" t="s">
        <v>47</v>
      </c>
      <c r="E157" s="41"/>
      <c r="F157" s="42"/>
      <c r="G157" s="43"/>
      <c r="H157" s="43"/>
      <c r="I157" s="43"/>
      <c r="J157" s="43"/>
      <c r="K157" s="88"/>
      <c r="L157" s="37"/>
    </row>
    <row r="158" spans="1:12" ht="12" customHeight="1">
      <c r="A158" s="147"/>
      <c r="B158" s="29"/>
      <c r="C158" s="73"/>
      <c r="D158" s="38" t="s">
        <v>48</v>
      </c>
      <c r="E158" s="41"/>
      <c r="F158" s="42"/>
      <c r="G158" s="43"/>
      <c r="H158" s="43"/>
      <c r="I158" s="43"/>
      <c r="J158" s="43"/>
      <c r="K158" s="88"/>
      <c r="L158" s="37"/>
    </row>
    <row r="159" spans="1:12" ht="12" customHeight="1">
      <c r="A159" s="147"/>
      <c r="B159" s="29"/>
      <c r="C159" s="73"/>
      <c r="D159" s="32"/>
      <c r="E159" s="41"/>
      <c r="F159" s="42"/>
      <c r="G159" s="43"/>
      <c r="H159" s="43"/>
      <c r="I159" s="43"/>
      <c r="J159" s="43"/>
      <c r="K159" s="88"/>
      <c r="L159" s="37"/>
    </row>
    <row r="160" spans="1:12" ht="12" customHeight="1">
      <c r="A160" s="147"/>
      <c r="B160" s="29"/>
      <c r="C160" s="73"/>
      <c r="D160" s="32"/>
      <c r="E160" s="41"/>
      <c r="F160" s="42"/>
      <c r="G160" s="43"/>
      <c r="H160" s="43"/>
      <c r="I160" s="43"/>
      <c r="J160" s="43"/>
      <c r="K160" s="88"/>
      <c r="L160" s="37"/>
    </row>
    <row r="161" spans="1:12" ht="12" customHeight="1">
      <c r="A161" s="152"/>
      <c r="B161" s="45"/>
      <c r="C161" s="81"/>
      <c r="D161" s="48" t="s">
        <v>40</v>
      </c>
      <c r="E161" s="49"/>
      <c r="F161" s="50">
        <f>SUM(F152:F160)</f>
        <v>0</v>
      </c>
      <c r="G161" s="51">
        <f t="shared" ref="G161:J161" si="48">SUM(G152:G160)</f>
        <v>0</v>
      </c>
      <c r="H161" s="51">
        <f t="shared" si="48"/>
        <v>0</v>
      </c>
      <c r="I161" s="51">
        <f t="shared" si="48"/>
        <v>0</v>
      </c>
      <c r="J161" s="51">
        <f t="shared" si="48"/>
        <v>0</v>
      </c>
      <c r="K161" s="89"/>
      <c r="L161" s="53">
        <f t="shared" ref="L161" si="49">SUM(L152:L160)</f>
        <v>0</v>
      </c>
    </row>
    <row r="162" spans="1:12" ht="12" customHeight="1">
      <c r="A162" s="154">
        <f>A143</f>
        <v>2</v>
      </c>
      <c r="B162" s="58">
        <f>B143</f>
        <v>3</v>
      </c>
      <c r="C162" s="91" t="s">
        <v>49</v>
      </c>
      <c r="D162" s="120"/>
      <c r="E162" s="60"/>
      <c r="F162" s="61">
        <f>F151+F161</f>
        <v>555</v>
      </c>
      <c r="G162" s="62">
        <f t="shared" ref="G162" si="50">G151+G161</f>
        <v>21.79</v>
      </c>
      <c r="H162" s="62">
        <f t="shared" ref="H162" si="51">H151+H161</f>
        <v>12.170000000000002</v>
      </c>
      <c r="I162" s="62">
        <f t="shared" ref="I162" si="52">I151+I161</f>
        <v>79.19</v>
      </c>
      <c r="J162" s="62">
        <f t="shared" ref="J162:L162" si="53">J151+J161</f>
        <v>513.70000000000005</v>
      </c>
      <c r="K162" s="92"/>
      <c r="L162" s="64">
        <f t="shared" si="53"/>
        <v>91.53</v>
      </c>
    </row>
    <row r="163" spans="1:12" ht="12" customHeight="1">
      <c r="A163" s="155">
        <v>2</v>
      </c>
      <c r="B163" s="155">
        <v>4</v>
      </c>
      <c r="C163" s="73" t="s">
        <v>24</v>
      </c>
      <c r="D163" s="94" t="s">
        <v>25</v>
      </c>
      <c r="E163" s="156" t="s">
        <v>96</v>
      </c>
      <c r="F163" s="157">
        <v>180</v>
      </c>
      <c r="G163" s="158">
        <v>13.8</v>
      </c>
      <c r="H163" s="158">
        <v>13.3</v>
      </c>
      <c r="I163" s="158">
        <v>34.700000000000003</v>
      </c>
      <c r="J163" s="158">
        <v>313.39999999999998</v>
      </c>
      <c r="K163" s="159" t="s">
        <v>97</v>
      </c>
      <c r="L163" s="160">
        <v>46</v>
      </c>
    </row>
    <row r="164" spans="1:12" ht="12" customHeight="1">
      <c r="A164" s="155"/>
      <c r="B164" s="155"/>
      <c r="C164" s="73"/>
      <c r="D164" s="97" t="s">
        <v>46</v>
      </c>
      <c r="E164" s="33" t="s">
        <v>56</v>
      </c>
      <c r="F164" s="34">
        <v>180</v>
      </c>
      <c r="G164" s="35">
        <v>0.4</v>
      </c>
      <c r="H164" s="34">
        <v>0</v>
      </c>
      <c r="I164" s="35">
        <v>17.8</v>
      </c>
      <c r="J164" s="35">
        <v>72.900000000000006</v>
      </c>
      <c r="K164" s="36" t="s">
        <v>57</v>
      </c>
      <c r="L164" s="99">
        <v>9</v>
      </c>
    </row>
    <row r="165" spans="1:12" ht="12" customHeight="1">
      <c r="A165" s="155"/>
      <c r="B165" s="155"/>
      <c r="C165" s="73"/>
      <c r="D165" s="100" t="s">
        <v>31</v>
      </c>
      <c r="E165" s="75"/>
      <c r="F165" s="76"/>
      <c r="G165" s="77"/>
      <c r="H165" s="77"/>
      <c r="I165" s="77"/>
      <c r="J165" s="77"/>
      <c r="K165" s="78"/>
      <c r="L165" s="126"/>
    </row>
    <row r="166" spans="1:12" ht="12" customHeight="1">
      <c r="A166" s="155"/>
      <c r="B166" s="155"/>
      <c r="C166" s="73"/>
      <c r="D166" s="100" t="s">
        <v>28</v>
      </c>
      <c r="E166" s="67" t="s">
        <v>34</v>
      </c>
      <c r="F166" s="68">
        <v>25</v>
      </c>
      <c r="G166" s="69">
        <v>1.9</v>
      </c>
      <c r="H166" s="69">
        <v>0.2</v>
      </c>
      <c r="I166" s="69">
        <v>12.3</v>
      </c>
      <c r="J166" s="69">
        <v>58.6</v>
      </c>
      <c r="K166" s="70" t="s">
        <v>30</v>
      </c>
      <c r="L166" s="126">
        <v>1.95</v>
      </c>
    </row>
    <row r="167" spans="1:12" ht="12" customHeight="1">
      <c r="A167" s="155"/>
      <c r="B167" s="155"/>
      <c r="C167" s="73"/>
      <c r="D167" s="100" t="s">
        <v>35</v>
      </c>
      <c r="E167" s="67" t="s">
        <v>98</v>
      </c>
      <c r="F167" s="68">
        <v>100</v>
      </c>
      <c r="G167" s="69">
        <v>0.9</v>
      </c>
      <c r="H167" s="69">
        <v>0.2</v>
      </c>
      <c r="I167" s="69">
        <v>8.1</v>
      </c>
      <c r="J167" s="69">
        <v>37.799999999999997</v>
      </c>
      <c r="K167" s="70" t="s">
        <v>30</v>
      </c>
      <c r="L167" s="126">
        <v>20</v>
      </c>
    </row>
    <row r="168" spans="1:12" ht="12" customHeight="1">
      <c r="A168" s="155"/>
      <c r="B168" s="155"/>
      <c r="C168" s="73"/>
      <c r="D168" s="97" t="s">
        <v>28</v>
      </c>
      <c r="E168" s="33" t="s">
        <v>29</v>
      </c>
      <c r="F168" s="34">
        <v>30</v>
      </c>
      <c r="G168" s="34">
        <v>2</v>
      </c>
      <c r="H168" s="35">
        <v>0.4</v>
      </c>
      <c r="I168" s="34">
        <v>10</v>
      </c>
      <c r="J168" s="35">
        <v>51.2</v>
      </c>
      <c r="K168" s="36" t="s">
        <v>30</v>
      </c>
      <c r="L168" s="125">
        <v>2.0099999999999998</v>
      </c>
    </row>
    <row r="169" spans="1:12" ht="12" customHeight="1">
      <c r="A169" s="155"/>
      <c r="B169" s="155"/>
      <c r="C169" s="73"/>
      <c r="D169" s="97" t="s">
        <v>42</v>
      </c>
      <c r="E169" s="33" t="s">
        <v>99</v>
      </c>
      <c r="F169" s="34">
        <v>80</v>
      </c>
      <c r="G169" s="35">
        <v>1.2</v>
      </c>
      <c r="H169" s="35">
        <v>2.2000000000000002</v>
      </c>
      <c r="I169" s="35">
        <v>7.7</v>
      </c>
      <c r="J169" s="35">
        <v>55.8</v>
      </c>
      <c r="K169" s="123">
        <v>25</v>
      </c>
      <c r="L169" s="125">
        <v>9</v>
      </c>
    </row>
    <row r="170" spans="1:12" ht="12" customHeight="1">
      <c r="A170" s="155"/>
      <c r="B170" s="155"/>
      <c r="C170" s="73"/>
      <c r="D170" s="161" t="s">
        <v>28</v>
      </c>
      <c r="E170" s="116"/>
      <c r="F170" s="117"/>
      <c r="G170" s="118"/>
      <c r="H170" s="118"/>
      <c r="I170" s="118"/>
      <c r="J170" s="118"/>
      <c r="K170" s="119"/>
      <c r="L170" s="162"/>
    </row>
    <row r="171" spans="1:12" ht="12" customHeight="1">
      <c r="A171" s="163"/>
      <c r="B171" s="163"/>
      <c r="C171" s="81"/>
      <c r="D171" s="115" t="s">
        <v>40</v>
      </c>
      <c r="E171" s="49"/>
      <c r="F171" s="50">
        <f>SUM(F163:F170)</f>
        <v>595</v>
      </c>
      <c r="G171" s="51">
        <f>SUM(G163:G170)</f>
        <v>20.2</v>
      </c>
      <c r="H171" s="51">
        <f>SUM(H163:H170)</f>
        <v>16.3</v>
      </c>
      <c r="I171" s="51">
        <f>SUM(I163:I170)</f>
        <v>90.6</v>
      </c>
      <c r="J171" s="51">
        <f>SUM(J163:J170)</f>
        <v>589.69999999999993</v>
      </c>
      <c r="K171" s="89"/>
      <c r="L171" s="53">
        <f>SUM(L163:L170)</f>
        <v>87.960000000000008</v>
      </c>
    </row>
    <row r="172" spans="1:12" ht="12" customHeight="1">
      <c r="A172" s="29">
        <f>A163</f>
        <v>2</v>
      </c>
      <c r="B172" s="93">
        <f>B163</f>
        <v>4</v>
      </c>
      <c r="C172" s="87" t="s">
        <v>41</v>
      </c>
      <c r="D172" s="38" t="s">
        <v>42</v>
      </c>
      <c r="E172" s="41"/>
      <c r="F172" s="42"/>
      <c r="G172" s="43"/>
      <c r="H172" s="43"/>
      <c r="I172" s="43"/>
      <c r="J172" s="43"/>
      <c r="K172" s="88"/>
      <c r="L172" s="37"/>
    </row>
    <row r="173" spans="1:12" ht="12" customHeight="1">
      <c r="A173" s="29"/>
      <c r="B173" s="72"/>
      <c r="C173" s="73"/>
      <c r="D173" s="38" t="s">
        <v>43</v>
      </c>
      <c r="E173" s="41"/>
      <c r="F173" s="42"/>
      <c r="G173" s="43"/>
      <c r="H173" s="43"/>
      <c r="I173" s="43"/>
      <c r="J173" s="43"/>
      <c r="K173" s="88"/>
      <c r="L173" s="37"/>
    </row>
    <row r="174" spans="1:12" ht="12" customHeight="1">
      <c r="A174" s="29"/>
      <c r="B174" s="72"/>
      <c r="C174" s="73"/>
      <c r="D174" s="38" t="s">
        <v>44</v>
      </c>
      <c r="E174" s="41"/>
      <c r="F174" s="42"/>
      <c r="G174" s="43"/>
      <c r="H174" s="43"/>
      <c r="I174" s="43"/>
      <c r="J174" s="43"/>
      <c r="K174" s="88"/>
      <c r="L174" s="37"/>
    </row>
    <row r="175" spans="1:12" ht="12" customHeight="1">
      <c r="A175" s="29"/>
      <c r="B175" s="72"/>
      <c r="C175" s="73"/>
      <c r="D175" s="38" t="s">
        <v>45</v>
      </c>
      <c r="E175" s="41"/>
      <c r="F175" s="42"/>
      <c r="G175" s="43"/>
      <c r="H175" s="43"/>
      <c r="I175" s="43"/>
      <c r="J175" s="43"/>
      <c r="K175" s="88"/>
      <c r="L175" s="37"/>
    </row>
    <row r="176" spans="1:12" ht="12" customHeight="1">
      <c r="A176" s="29"/>
      <c r="B176" s="72"/>
      <c r="C176" s="73"/>
      <c r="D176" s="38" t="s">
        <v>46</v>
      </c>
      <c r="E176" s="41"/>
      <c r="F176" s="42"/>
      <c r="G176" s="43"/>
      <c r="H176" s="43"/>
      <c r="I176" s="43"/>
      <c r="J176" s="43"/>
      <c r="K176" s="88"/>
      <c r="L176" s="37"/>
    </row>
    <row r="177" spans="1:12" ht="12" customHeight="1">
      <c r="A177" s="29"/>
      <c r="B177" s="72"/>
      <c r="C177" s="73"/>
      <c r="D177" s="38" t="s">
        <v>47</v>
      </c>
      <c r="E177" s="41"/>
      <c r="F177" s="42"/>
      <c r="G177" s="43"/>
      <c r="H177" s="43"/>
      <c r="I177" s="43"/>
      <c r="J177" s="43"/>
      <c r="K177" s="88"/>
      <c r="L177" s="37"/>
    </row>
    <row r="178" spans="1:12" ht="12" customHeight="1">
      <c r="A178" s="29"/>
      <c r="B178" s="72"/>
      <c r="C178" s="73"/>
      <c r="D178" s="38" t="s">
        <v>48</v>
      </c>
      <c r="E178" s="41"/>
      <c r="F178" s="42"/>
      <c r="G178" s="43"/>
      <c r="H178" s="43"/>
      <c r="I178" s="43"/>
      <c r="J178" s="43"/>
      <c r="K178" s="88"/>
      <c r="L178" s="37"/>
    </row>
    <row r="179" spans="1:12" ht="12" customHeight="1">
      <c r="A179" s="29"/>
      <c r="B179" s="72"/>
      <c r="C179" s="73"/>
      <c r="D179" s="32"/>
      <c r="E179" s="41"/>
      <c r="F179" s="42"/>
      <c r="G179" s="43"/>
      <c r="H179" s="43"/>
      <c r="I179" s="43"/>
      <c r="J179" s="43"/>
      <c r="K179" s="88"/>
      <c r="L179" s="37"/>
    </row>
    <row r="180" spans="1:12" ht="12" customHeight="1">
      <c r="A180" s="29"/>
      <c r="B180" s="72"/>
      <c r="C180" s="73"/>
      <c r="D180" s="32"/>
      <c r="E180" s="41"/>
      <c r="F180" s="42"/>
      <c r="G180" s="43"/>
      <c r="H180" s="43"/>
      <c r="I180" s="43"/>
      <c r="J180" s="43"/>
      <c r="K180" s="88"/>
      <c r="L180" s="37"/>
    </row>
    <row r="181" spans="1:12" ht="12" customHeight="1">
      <c r="A181" s="45"/>
      <c r="B181" s="80"/>
      <c r="C181" s="81"/>
      <c r="D181" s="48" t="s">
        <v>40</v>
      </c>
      <c r="E181" s="49"/>
      <c r="F181" s="50">
        <f>SUM(F172:F180)</f>
        <v>0</v>
      </c>
      <c r="G181" s="51">
        <f t="shared" ref="G181:J181" si="54">SUM(G172:G180)</f>
        <v>0</v>
      </c>
      <c r="H181" s="51">
        <f t="shared" si="54"/>
        <v>0</v>
      </c>
      <c r="I181" s="51">
        <f t="shared" si="54"/>
        <v>0</v>
      </c>
      <c r="J181" s="51">
        <f t="shared" si="54"/>
        <v>0</v>
      </c>
      <c r="K181" s="89"/>
      <c r="L181" s="53">
        <f t="shared" ref="L181" si="55">SUM(L172:L180)</f>
        <v>0</v>
      </c>
    </row>
    <row r="182" spans="1:12" ht="12" customHeight="1">
      <c r="A182" s="132">
        <f>A172</f>
        <v>2</v>
      </c>
      <c r="B182" s="133">
        <f>B163</f>
        <v>4</v>
      </c>
      <c r="C182" s="134" t="s">
        <v>49</v>
      </c>
      <c r="D182" s="120"/>
      <c r="E182" s="60"/>
      <c r="F182" s="61">
        <f>F171+F181</f>
        <v>595</v>
      </c>
      <c r="G182" s="62">
        <f t="shared" ref="G182" si="56">G171+G181</f>
        <v>20.2</v>
      </c>
      <c r="H182" s="62">
        <f t="shared" ref="H182" si="57">H171+H181</f>
        <v>16.3</v>
      </c>
      <c r="I182" s="62">
        <f t="shared" ref="I182" si="58">I171+I181</f>
        <v>90.6</v>
      </c>
      <c r="J182" s="62">
        <f t="shared" ref="J182" si="59">J171+J181</f>
        <v>589.69999999999993</v>
      </c>
      <c r="K182" s="92"/>
      <c r="L182" s="64">
        <f t="shared" ref="L182" si="60">L171+L181</f>
        <v>87.960000000000008</v>
      </c>
    </row>
    <row r="183" spans="1:12" ht="12" customHeight="1">
      <c r="A183" s="86">
        <v>2</v>
      </c>
      <c r="B183" s="86">
        <v>5</v>
      </c>
      <c r="C183" s="87" t="s">
        <v>24</v>
      </c>
      <c r="D183" s="142" t="s">
        <v>25</v>
      </c>
      <c r="E183" s="24" t="s">
        <v>100</v>
      </c>
      <c r="F183" s="25">
        <v>150</v>
      </c>
      <c r="G183" s="26">
        <v>12.7</v>
      </c>
      <c r="H183" s="26">
        <v>19.8</v>
      </c>
      <c r="I183" s="26">
        <v>35.5</v>
      </c>
      <c r="J183" s="26">
        <v>370.9</v>
      </c>
      <c r="K183" s="27" t="s">
        <v>55</v>
      </c>
      <c r="L183" s="164">
        <v>43.5</v>
      </c>
    </row>
    <row r="184" spans="1:12" ht="12" customHeight="1">
      <c r="A184" s="93"/>
      <c r="B184" s="93"/>
      <c r="C184" s="73"/>
      <c r="D184" s="97" t="s">
        <v>25</v>
      </c>
      <c r="E184" s="41"/>
      <c r="F184" s="42"/>
      <c r="G184" s="43"/>
      <c r="H184" s="43"/>
      <c r="I184" s="43"/>
      <c r="J184" s="43"/>
      <c r="K184" s="88"/>
      <c r="L184" s="37"/>
    </row>
    <row r="185" spans="1:12" ht="12" customHeight="1">
      <c r="A185" s="93"/>
      <c r="B185" s="93"/>
      <c r="C185" s="73"/>
      <c r="D185" s="100" t="s">
        <v>31</v>
      </c>
      <c r="E185" s="67" t="s">
        <v>83</v>
      </c>
      <c r="F185" s="68">
        <v>180</v>
      </c>
      <c r="G185" s="69">
        <v>0.2</v>
      </c>
      <c r="H185" s="68">
        <v>0</v>
      </c>
      <c r="I185" s="69">
        <v>5.8</v>
      </c>
      <c r="J185" s="69">
        <v>24.2</v>
      </c>
      <c r="K185" s="70" t="s">
        <v>84</v>
      </c>
      <c r="L185" s="165">
        <v>8</v>
      </c>
    </row>
    <row r="186" spans="1:12" ht="12" customHeight="1">
      <c r="A186" s="93"/>
      <c r="B186" s="93"/>
      <c r="C186" s="73"/>
      <c r="D186" s="100" t="s">
        <v>28</v>
      </c>
      <c r="E186" s="67" t="s">
        <v>34</v>
      </c>
      <c r="F186" s="68">
        <v>25</v>
      </c>
      <c r="G186" s="69">
        <v>1.9</v>
      </c>
      <c r="H186" s="69">
        <v>0.2</v>
      </c>
      <c r="I186" s="69">
        <v>12.3</v>
      </c>
      <c r="J186" s="69">
        <v>58.6</v>
      </c>
      <c r="K186" s="70" t="s">
        <v>30</v>
      </c>
      <c r="L186" s="165">
        <v>1.95</v>
      </c>
    </row>
    <row r="187" spans="1:12" ht="12" customHeight="1">
      <c r="A187" s="93"/>
      <c r="B187" s="93"/>
      <c r="C187" s="73"/>
      <c r="D187" s="100" t="s">
        <v>35</v>
      </c>
      <c r="E187" s="75"/>
      <c r="F187" s="76"/>
      <c r="G187" s="77"/>
      <c r="H187" s="77"/>
      <c r="I187" s="77"/>
      <c r="J187" s="77"/>
      <c r="K187" s="78"/>
      <c r="L187" s="165"/>
    </row>
    <row r="188" spans="1:12" ht="12" customHeight="1">
      <c r="A188" s="93"/>
      <c r="B188" s="93"/>
      <c r="C188" s="73"/>
      <c r="D188" s="97" t="s">
        <v>101</v>
      </c>
      <c r="E188" s="127" t="s">
        <v>102</v>
      </c>
      <c r="F188" s="128">
        <v>60</v>
      </c>
      <c r="G188" s="129">
        <v>3.7</v>
      </c>
      <c r="H188" s="129">
        <v>3.3</v>
      </c>
      <c r="I188" s="129">
        <v>16.3</v>
      </c>
      <c r="J188" s="129">
        <v>109.5</v>
      </c>
      <c r="K188" s="130" t="s">
        <v>103</v>
      </c>
      <c r="L188" s="40">
        <v>20</v>
      </c>
    </row>
    <row r="189" spans="1:12" ht="12" customHeight="1">
      <c r="A189" s="93"/>
      <c r="B189" s="93"/>
      <c r="C189" s="73"/>
      <c r="D189" s="166" t="s">
        <v>42</v>
      </c>
      <c r="E189" s="33" t="s">
        <v>104</v>
      </c>
      <c r="F189" s="34">
        <v>80</v>
      </c>
      <c r="G189" s="35">
        <v>0.6</v>
      </c>
      <c r="H189" s="35">
        <v>0.1</v>
      </c>
      <c r="I189" s="34">
        <v>2</v>
      </c>
      <c r="J189" s="35">
        <v>11.3</v>
      </c>
      <c r="K189" s="36" t="s">
        <v>105</v>
      </c>
      <c r="L189" s="167">
        <v>18</v>
      </c>
    </row>
    <row r="190" spans="1:12" ht="12" customHeight="1">
      <c r="A190" s="109"/>
      <c r="B190" s="109"/>
      <c r="C190" s="110"/>
      <c r="D190" s="168" t="s">
        <v>28</v>
      </c>
      <c r="E190" s="24" t="s">
        <v>29</v>
      </c>
      <c r="F190" s="25">
        <v>30</v>
      </c>
      <c r="G190" s="25">
        <v>2</v>
      </c>
      <c r="H190" s="26">
        <v>0.4</v>
      </c>
      <c r="I190" s="25">
        <v>10</v>
      </c>
      <c r="J190" s="26">
        <v>51.2</v>
      </c>
      <c r="K190" s="27" t="s">
        <v>30</v>
      </c>
      <c r="L190" s="169">
        <v>2.0099999999999998</v>
      </c>
    </row>
    <row r="191" spans="1:12" ht="12" customHeight="1">
      <c r="A191" s="114"/>
      <c r="B191" s="114"/>
      <c r="C191" s="81"/>
      <c r="D191" s="170" t="s">
        <v>40</v>
      </c>
      <c r="E191" s="171"/>
      <c r="F191" s="172">
        <f>SUM(F183:F190)</f>
        <v>525</v>
      </c>
      <c r="G191" s="173">
        <f>SUM(G183:G190)</f>
        <v>21.1</v>
      </c>
      <c r="H191" s="173">
        <f>SUM(H183:H190)</f>
        <v>23.8</v>
      </c>
      <c r="I191" s="173">
        <f>SUM(I183:I190)</f>
        <v>81.899999999999991</v>
      </c>
      <c r="J191" s="173">
        <f>SUM(J183:J190)</f>
        <v>625.70000000000005</v>
      </c>
      <c r="K191" s="174"/>
      <c r="L191" s="175">
        <f>SUM(L183:L190)</f>
        <v>93.460000000000008</v>
      </c>
    </row>
    <row r="192" spans="1:12" ht="12" customHeight="1">
      <c r="A192" s="29">
        <f>A183</f>
        <v>2</v>
      </c>
      <c r="B192" s="93">
        <f>B183</f>
        <v>5</v>
      </c>
      <c r="C192" s="73" t="s">
        <v>41</v>
      </c>
      <c r="D192" s="38" t="s">
        <v>42</v>
      </c>
      <c r="E192" s="41"/>
      <c r="F192" s="42"/>
      <c r="G192" s="43"/>
      <c r="H192" s="43"/>
      <c r="I192" s="43"/>
      <c r="J192" s="43"/>
      <c r="K192" s="88"/>
      <c r="L192" s="37"/>
    </row>
    <row r="193" spans="1:12" ht="12" customHeight="1">
      <c r="A193" s="29"/>
      <c r="B193" s="72"/>
      <c r="C193" s="73"/>
      <c r="D193" s="38" t="s">
        <v>43</v>
      </c>
      <c r="E193" s="41"/>
      <c r="F193" s="42"/>
      <c r="G193" s="43"/>
      <c r="H193" s="43"/>
      <c r="I193" s="43"/>
      <c r="J193" s="43"/>
      <c r="K193" s="88"/>
      <c r="L193" s="37"/>
    </row>
    <row r="194" spans="1:12" ht="12" customHeight="1">
      <c r="A194" s="29"/>
      <c r="B194" s="72"/>
      <c r="C194" s="73"/>
      <c r="D194" s="38" t="s">
        <v>44</v>
      </c>
      <c r="E194" s="41"/>
      <c r="F194" s="42"/>
      <c r="G194" s="43"/>
      <c r="H194" s="43"/>
      <c r="I194" s="43"/>
      <c r="J194" s="43"/>
      <c r="K194" s="88"/>
      <c r="L194" s="37"/>
    </row>
    <row r="195" spans="1:12" ht="12" customHeight="1">
      <c r="A195" s="29"/>
      <c r="B195" s="72"/>
      <c r="C195" s="73"/>
      <c r="D195" s="38" t="s">
        <v>45</v>
      </c>
      <c r="E195" s="41"/>
      <c r="F195" s="42"/>
      <c r="G195" s="43"/>
      <c r="H195" s="43"/>
      <c r="I195" s="43"/>
      <c r="J195" s="43"/>
      <c r="K195" s="88"/>
      <c r="L195" s="37"/>
    </row>
    <row r="196" spans="1:12" ht="12" customHeight="1">
      <c r="A196" s="29"/>
      <c r="B196" s="72"/>
      <c r="C196" s="73"/>
      <c r="D196" s="38" t="s">
        <v>46</v>
      </c>
      <c r="E196" s="41"/>
      <c r="F196" s="42"/>
      <c r="G196" s="43"/>
      <c r="H196" s="43"/>
      <c r="I196" s="43"/>
      <c r="J196" s="43"/>
      <c r="K196" s="88"/>
      <c r="L196" s="37"/>
    </row>
    <row r="197" spans="1:12" ht="12" customHeight="1">
      <c r="A197" s="29"/>
      <c r="B197" s="72"/>
      <c r="C197" s="73"/>
      <c r="D197" s="38" t="s">
        <v>47</v>
      </c>
      <c r="E197" s="41"/>
      <c r="F197" s="42"/>
      <c r="G197" s="43"/>
      <c r="H197" s="43"/>
      <c r="I197" s="43"/>
      <c r="J197" s="43"/>
      <c r="K197" s="88"/>
      <c r="L197" s="37"/>
    </row>
    <row r="198" spans="1:12" ht="12" customHeight="1">
      <c r="A198" s="29"/>
      <c r="B198" s="72"/>
      <c r="C198" s="73"/>
      <c r="D198" s="38" t="s">
        <v>48</v>
      </c>
      <c r="E198" s="41"/>
      <c r="F198" s="42"/>
      <c r="G198" s="43"/>
      <c r="H198" s="43"/>
      <c r="I198" s="43"/>
      <c r="J198" s="43"/>
      <c r="K198" s="88"/>
      <c r="L198" s="37"/>
    </row>
    <row r="199" spans="1:12" ht="12" customHeight="1">
      <c r="A199" s="29"/>
      <c r="B199" s="72"/>
      <c r="C199" s="73"/>
      <c r="D199" s="32"/>
      <c r="E199" s="41"/>
      <c r="F199" s="42"/>
      <c r="G199" s="43"/>
      <c r="H199" s="43"/>
      <c r="I199" s="43"/>
      <c r="J199" s="43"/>
      <c r="K199" s="88"/>
      <c r="L199" s="37"/>
    </row>
    <row r="200" spans="1:12" ht="12" customHeight="1">
      <c r="A200" s="29"/>
      <c r="B200" s="72"/>
      <c r="C200" s="73"/>
      <c r="D200" s="32"/>
      <c r="E200" s="41"/>
      <c r="F200" s="42"/>
      <c r="G200" s="43"/>
      <c r="H200" s="43"/>
      <c r="I200" s="43"/>
      <c r="J200" s="43"/>
      <c r="K200" s="88"/>
      <c r="L200" s="37"/>
    </row>
    <row r="201" spans="1:12" ht="12" customHeight="1">
      <c r="A201" s="45"/>
      <c r="B201" s="80"/>
      <c r="C201" s="81"/>
      <c r="D201" s="48" t="s">
        <v>40</v>
      </c>
      <c r="E201" s="49"/>
      <c r="F201" s="50">
        <f>SUM(F192:F200)</f>
        <v>0</v>
      </c>
      <c r="G201" s="51">
        <f t="shared" ref="G201:J201" si="61">SUM(G192:G200)</f>
        <v>0</v>
      </c>
      <c r="H201" s="51">
        <f t="shared" si="61"/>
        <v>0</v>
      </c>
      <c r="I201" s="51">
        <f t="shared" si="61"/>
        <v>0</v>
      </c>
      <c r="J201" s="51">
        <f t="shared" si="61"/>
        <v>0</v>
      </c>
      <c r="K201" s="89"/>
      <c r="L201" s="53">
        <f t="shared" ref="L201" si="62">SUM(L192:L200)</f>
        <v>0</v>
      </c>
    </row>
    <row r="202" spans="1:12" ht="12" customHeight="1">
      <c r="A202" s="58">
        <f>A183</f>
        <v>2</v>
      </c>
      <c r="B202" s="90">
        <f>B183</f>
        <v>5</v>
      </c>
      <c r="C202" s="91" t="s">
        <v>49</v>
      </c>
      <c r="D202" s="120"/>
      <c r="E202" s="60"/>
      <c r="F202" s="61">
        <f>F191+F201</f>
        <v>525</v>
      </c>
      <c r="G202" s="62">
        <f>G191+G201</f>
        <v>21.1</v>
      </c>
      <c r="H202" s="62">
        <f>H191+H201</f>
        <v>23.8</v>
      </c>
      <c r="I202" s="62">
        <f>I191+I201</f>
        <v>81.899999999999991</v>
      </c>
      <c r="J202" s="62">
        <f t="shared" ref="J202" si="63">J191+J201</f>
        <v>625.70000000000005</v>
      </c>
      <c r="K202" s="92"/>
      <c r="L202" s="64">
        <f t="shared" ref="L202" si="64">L191+L201</f>
        <v>93.460000000000008</v>
      </c>
    </row>
    <row r="203" spans="1:12" ht="12" customHeight="1">
      <c r="A203" s="176"/>
      <c r="B203" s="177"/>
      <c r="C203" s="178" t="s">
        <v>106</v>
      </c>
      <c r="D203" s="179"/>
      <c r="E203" s="180"/>
      <c r="F203" s="181">
        <f>(F24+F44+F64+F83+F103+F122+F142+F162+F182+F202)/(IF(F24=0,0,1)+IF(F44=0,0,1)+IF(F64=0,0,1)+IF(F83=0,0,1)+IF(F103=0,0,1)+IF(F122=0,0,1)+IF(F142=0,0,1)+IF(F162=0,0,1)+IF(F182=0,0,1)+IF(F202=0,0,1))</f>
        <v>553.5</v>
      </c>
      <c r="G203" s="182">
        <f>(G24+G44+G64+G83+G103+G122+G142+G162+G182+G202)/(IF(G24=0,0,1)+IF(G44=0,0,1)+IF(G64=0,0,1)+IF(G83=0,0,1)+IF(G103=0,0,1)+IF(G122=0,0,1)+IF(G142=0,0,1)+IF(G162=0,0,1)+IF(G182=0,0,1)+IF(G202=0,0,1))</f>
        <v>24.188999999999997</v>
      </c>
      <c r="H203" s="182">
        <f>(H24+H44+H64+H83+H103+H122+H142+H162+H182+H202)/(IF(H24=0,0,1)+IF(H44=0,0,1)+IF(H64=0,0,1)+IF(H83=0,0,1)+IF(H103=0,0,1)+IF(H122=0,0,1)+IF(H142=0,0,1)+IF(H162=0,0,1)+IF(H182=0,0,1)+IF(H202=0,0,1))</f>
        <v>23.137</v>
      </c>
      <c r="I203" s="183">
        <f>(I24+I44+I64+I83+I103+I122+I142+I162+I182+I202)/(IF(I24=0,0,1)+IF(I44=0,0,1)+IF(I64=0,0,1)+IF(I83=0,0,1)+IF(I103=0,0,1)+IF(I122=0,0,1)+IF(I142=0,0,1)+IF(I162=0,0,1)+IF(I182=0,0,1)+IF(I202=0,0,1))</f>
        <v>75.968999999999994</v>
      </c>
      <c r="J203" s="182">
        <f>(J24+J44+J64+J83+J103+J122+J142+J162+J182+J202)/(IF(J24=0,0,1)+IF(J44=0,0,1)+IF(J64=0,0,1)+IF(J83=0,0,1)+IF(J103=0,0,1)+IF(J122=0,0,1)+IF(J142=0,0,1)+IF(J162=0,0,1)+IF(J182=0,0,1)+IF(J202=0,0,1))</f>
        <v>608.91</v>
      </c>
      <c r="K203" s="181"/>
      <c r="L203" s="184">
        <f>(L24+L44+L64+L83+L103+L122+L142+L162+L182+L202)/(IF(L24=0,0,1)+IF(L44=0,0,1)+IF(L64=0,0,1)+IF(L83=0,0,1)+IF(L103=0,0,1)+IF(L122=0,0,1)+IF(L142=0,0,1)+IF(L162=0,0,1)+IF(L182=0,0,1)+IF(L202=0,0,1))</f>
        <v>88.404000000000011</v>
      </c>
    </row>
  </sheetData>
  <autoFilter ref="A5:L20"/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Tatiana</cp:lastModifiedBy>
  <cp:lastPrinted>2026-07-27T03:57:19Z</cp:lastPrinted>
  <dcterms:created xsi:type="dcterms:W3CDTF">2022-05-16T14:23:00Z</dcterms:created>
  <dcterms:modified xsi:type="dcterms:W3CDTF">2026-08-31T04:42:20Z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